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Superior" sheetId="1" r:id="rId1"/>
  </sheets>
  <definedNames/>
  <calcPr fullCalcOnLoad="1"/>
</workbook>
</file>

<file path=xl/sharedStrings.xml><?xml version="1.0" encoding="utf-8"?>
<sst xmlns="http://schemas.openxmlformats.org/spreadsheetml/2006/main" count="3269" uniqueCount="62">
  <si>
    <t>Year</t>
  </si>
  <si>
    <t>Lake</t>
  </si>
  <si>
    <t>Species</t>
  </si>
  <si>
    <t>Michigan (MI)</t>
  </si>
  <si>
    <t>U.S. Total</t>
  </si>
  <si>
    <t>Comments</t>
  </si>
  <si>
    <t>Lake Trout</t>
  </si>
  <si>
    <t>Lake Sturgeon</t>
  </si>
  <si>
    <t>Lake Whitefish</t>
  </si>
  <si>
    <t>Northern Pike</t>
  </si>
  <si>
    <t>Carp</t>
  </si>
  <si>
    <t>Suckers</t>
  </si>
  <si>
    <t>Channel Catfish</t>
  </si>
  <si>
    <t>Burbot</t>
  </si>
  <si>
    <t>Yellow Perch</t>
  </si>
  <si>
    <t>Walleye</t>
  </si>
  <si>
    <t>Sauger</t>
  </si>
  <si>
    <t>Chubs</t>
  </si>
  <si>
    <t>Round Whitefish</t>
  </si>
  <si>
    <t>Wisconsin (WI)</t>
  </si>
  <si>
    <t>Minnesota (MN)</t>
  </si>
  <si>
    <t>Superior</t>
  </si>
  <si>
    <t>US (all): Commercial fishing for Lake Sturgeon prohibited in Michigan waters from 1928-1950 and in Wisconsin and Minnesota waters since 1928.</t>
  </si>
  <si>
    <t>MN: Trawling was initiated on an experimental basis.</t>
  </si>
  <si>
    <t>CAN: Drastic decline of Walleye, particularly in Black Bay, resulted in increased fishing for lake herring.</t>
  </si>
  <si>
    <t>MI: Small mesh gill nets could be fished inside the 50 fathom contour December through October if floated, and outside 50 fathoms throughout the year.</t>
  </si>
  <si>
    <t>MN: Fishing was prohibited during the herring spawning season.  This restriction was later refined to prohibit Herringing fishing during the month of November only.</t>
  </si>
  <si>
    <t>MI: Small mesh gill nets restricted to waters over 60 fathoms in depth.</t>
  </si>
  <si>
    <t>MI+J305: Quotas imposed.</t>
  </si>
  <si>
    <t xml:space="preserve">MI: Small mesh gill nets could be fished inside the 50 fathom contour December through October if floated, and outside 50 fathoms all year. </t>
  </si>
  <si>
    <t>CAN: Market price increased 75% to $0.28 per pound, and reached $0.58 in 1975.</t>
  </si>
  <si>
    <t>MI: Quotas imposed.</t>
  </si>
  <si>
    <t>MI: Ruling against large mesh gill nets resulted in conversion to impoundment gear, complete in 1976.</t>
  </si>
  <si>
    <t>MN, WI, and MI:  Incidental catches not reported</t>
  </si>
  <si>
    <t>WI, US Totals, GTotals 1950: Amounts differ form those published previously which included small catches of brown Lake Troutt</t>
  </si>
  <si>
    <t>WI, US Totals, GTotals 1951: Amounts differ form those published previously which included small catches of brown Lake Troutt</t>
  </si>
  <si>
    <t>1.  MI and CAN: Quotas imposed allowing assessment only; 2.  MN: Assessment program allowed fishers an aggregate total of 20,000 pounds, on amount adjusted upwards with assessment needs.</t>
  </si>
  <si>
    <t>1.  MI: Small mesh gill nets could be fished inside the 50 fathom contour December through October if floated, and outside 50 fathoms year round; 2. CAN: The Thunder Bay fishery was closed by administrative action when the fish were found to be contaminated with mercury.</t>
  </si>
  <si>
    <t>1.  MI: Ruling against large mesh gill nets resulted in a conversion to impoundment gear, complete in 1976; 2.  WI: Chippewa Indians began exercising their alleged fishing rights.</t>
  </si>
  <si>
    <t>WI: A quota of 100,000 pounds annually was imposed in June 1973.  Twenty percent was allotted to assessment programs; Indian and non-Indian commercial fishers were allotted 40% each.</t>
  </si>
  <si>
    <t>Cdn siscowet data included in lake trout data</t>
  </si>
  <si>
    <t>Lake Trout - siscowet</t>
  </si>
  <si>
    <t>MN: Commercial harvest, under permit, of specified tributary streams commenced in 1973.</t>
  </si>
  <si>
    <t>MI: Walleye were awarded sport status, protecting them against commercial fishing.</t>
  </si>
  <si>
    <t>US:  Catches in United States waters were minor, not exceeding 500 pounds, except in 1966 when 4,000 pounds were taken from Michigan waters.</t>
  </si>
  <si>
    <t>Pacific salmon</t>
  </si>
  <si>
    <t>Canada (ONT)</t>
  </si>
  <si>
    <t>Grand Total</t>
  </si>
  <si>
    <t>Cisco</t>
  </si>
  <si>
    <t>Rainbow Smelt</t>
  </si>
  <si>
    <t>Cisco and chubs</t>
  </si>
  <si>
    <t>CAN: Drastic decline of Walleye, particularly in Black Bay, resulted in increased fishing for Rainbow Smelt.</t>
  </si>
  <si>
    <t>CAN: Drastic decline of Walleye, particularly in Black Bay, resulted in increased fishing for suckers.</t>
  </si>
  <si>
    <t>WI: Commercial fishing for Walleye prohibited in Wisconsin waters during the period 1940-1942 and since 1956.</t>
  </si>
  <si>
    <t>CAN: The drastic decline in Walleye, particularly in Black Bay, resulted in increased fishing for Rainbow Smelt, Yellow Perch, suckers and Cisco.</t>
  </si>
  <si>
    <t>MI 1974: Small mesh gill nets restricted to waters over 60 fathoms in depth.  WI 1974: Indian harvest was larger than that allowed.  CAN 1974: Restriction on Lake Trout fishing in Thunder Bay removed in response to reduction in contamination levels.</t>
  </si>
  <si>
    <t>MI: Commercial fishing for Northern Pike prohibited in Michigan waters.</t>
  </si>
  <si>
    <t>U.S. data does not include siscowet</t>
  </si>
  <si>
    <t>ONT data includes Pink, Coho, and Chinook Salmon</t>
  </si>
  <si>
    <t>Includes Pink, Coho, and Chinook Salmon</t>
  </si>
  <si>
    <t>Does not include Cdn landings reported as Salvelinus sp. (12,000 lbs)</t>
  </si>
  <si>
    <t>Gizzard Shad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</si>
</sst>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7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2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3" borderId="0" applyNumberFormat="0" applyBorder="0" applyAlignment="0" applyProtection="0">
      <alignment/>
      <protection/>
    </xf>
    <xf numFmtId="0" fontId="0" fillId="14" borderId="0" applyNumberFormat="0" applyBorder="0" applyAlignment="0" applyProtection="0">
      <alignment/>
      <protection/>
    </xf>
    <xf numFmtId="0" fontId="0" fillId="15" borderId="0" applyNumberFormat="0" applyBorder="0" applyAlignment="0" applyProtection="0">
      <alignment/>
      <protection/>
    </xf>
    <xf numFmtId="0" fontId="0" fillId="16" borderId="0" applyNumberFormat="0" applyBorder="0" applyAlignment="0" applyProtection="0">
      <alignment/>
      <protection/>
    </xf>
    <xf numFmtId="0" fontId="0" fillId="17" borderId="0" applyNumberFormat="0" applyBorder="0" applyAlignment="0" applyProtection="0">
      <alignment/>
      <protection/>
    </xf>
    <xf numFmtId="0" fontId="0" fillId="18" borderId="0" applyNumberFormat="0" applyBorder="0" applyAlignment="0" applyProtection="0">
      <alignment/>
      <protection/>
    </xf>
    <xf numFmtId="0" fontId="0" fillId="13" borderId="0" applyNumberFormat="0" applyBorder="0" applyAlignment="0" applyProtection="0">
      <alignment/>
      <protection/>
    </xf>
    <xf numFmtId="0" fontId="0" fillId="14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20" borderId="1" applyNumberFormat="0" applyAlignment="0" applyProtection="0">
      <alignment/>
      <protection/>
    </xf>
    <xf numFmtId="0" fontId="0" fillId="21" borderId="2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4" borderId="0" applyNumberFormat="0" applyBorder="0" applyAlignment="0" applyProtection="0">
      <alignment/>
      <protection/>
    </xf>
    <xf numFmtId="0" fontId="0" fillId="0" borderId="3" applyNumberFormat="0" applyFill="0" applyAlignment="0" applyProtection="0">
      <alignment/>
      <protection/>
    </xf>
    <xf numFmtId="0" fontId="0" fillId="0" borderId="4" applyNumberFormat="0" applyFill="0" applyAlignment="0" applyProtection="0">
      <alignment/>
      <protection/>
    </xf>
    <xf numFmtId="0" fontId="0" fillId="0" borderId="5" applyNumberFormat="0" applyFill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7" borderId="1" applyNumberFormat="0" applyAlignment="0" applyProtection="0">
      <alignment/>
      <protection/>
    </xf>
    <xf numFmtId="0" fontId="0" fillId="0" borderId="6" applyNumberFormat="0" applyFill="0" applyAlignment="0" applyProtection="0">
      <alignment/>
      <protection/>
    </xf>
    <xf numFmtId="0" fontId="0" fillId="23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"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40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10" xfId="44"/>
    <cellStyle name="Comma 11 11" xfId="45"/>
    <cellStyle name="Comma 11 12" xfId="46"/>
    <cellStyle name="Comma 11 13" xfId="47"/>
    <cellStyle name="Comma 11 14" xfId="48"/>
    <cellStyle name="Comma 11 15" xfId="49"/>
    <cellStyle name="Comma 11 16" xfId="50"/>
    <cellStyle name="Comma 11 17" xfId="51"/>
    <cellStyle name="Comma 11 18" xfId="52"/>
    <cellStyle name="Comma 11 19" xfId="53"/>
    <cellStyle name="Comma 11 2" xfId="54"/>
    <cellStyle name="Comma 11 20" xfId="55"/>
    <cellStyle name="Comma 11 21" xfId="56"/>
    <cellStyle name="Comma 11 22" xfId="57"/>
    <cellStyle name="Comma 11 23" xfId="58"/>
    <cellStyle name="Comma 11 24" xfId="59"/>
    <cellStyle name="Comma 11 25" xfId="60"/>
    <cellStyle name="Comma 11 26" xfId="61"/>
    <cellStyle name="Comma 11 27" xfId="62"/>
    <cellStyle name="Comma 11 28" xfId="63"/>
    <cellStyle name="Comma 11 29" xfId="64"/>
    <cellStyle name="Comma 11 3" xfId="65"/>
    <cellStyle name="Comma 11 30" xfId="66"/>
    <cellStyle name="Comma 11 31" xfId="67"/>
    <cellStyle name="Comma 11 32" xfId="68"/>
    <cellStyle name="Comma 11 33" xfId="69"/>
    <cellStyle name="Comma 11 34" xfId="70"/>
    <cellStyle name="Comma 11 35" xfId="71"/>
    <cellStyle name="Comma 11 36" xfId="72"/>
    <cellStyle name="Comma 11 37" xfId="73"/>
    <cellStyle name="Comma 11 4" xfId="74"/>
    <cellStyle name="Comma 11 5" xfId="75"/>
    <cellStyle name="Comma 11 6" xfId="76"/>
    <cellStyle name="Comma 11 7" xfId="77"/>
    <cellStyle name="Comma 11 8" xfId="78"/>
    <cellStyle name="Comma 11 9" xfId="79"/>
    <cellStyle name="Comma 14 10" xfId="80"/>
    <cellStyle name="Comma 14 11" xfId="81"/>
    <cellStyle name="Comma 14 12" xfId="82"/>
    <cellStyle name="Comma 14 13" xfId="83"/>
    <cellStyle name="Comma 14 14" xfId="84"/>
    <cellStyle name="Comma 14 15" xfId="85"/>
    <cellStyle name="Comma 14 16" xfId="86"/>
    <cellStyle name="Comma 14 17" xfId="87"/>
    <cellStyle name="Comma 14 18" xfId="88"/>
    <cellStyle name="Comma 14 19" xfId="89"/>
    <cellStyle name="Comma 14 2" xfId="90"/>
    <cellStyle name="Comma 14 20" xfId="91"/>
    <cellStyle name="Comma 14 21" xfId="92"/>
    <cellStyle name="Comma 14 22" xfId="93"/>
    <cellStyle name="Comma 14 23" xfId="94"/>
    <cellStyle name="Comma 14 24" xfId="95"/>
    <cellStyle name="Comma 14 25" xfId="96"/>
    <cellStyle name="Comma 14 26" xfId="97"/>
    <cellStyle name="Comma 14 27" xfId="98"/>
    <cellStyle name="Comma 14 28" xfId="99"/>
    <cellStyle name="Comma 14 29" xfId="100"/>
    <cellStyle name="Comma 14 3" xfId="101"/>
    <cellStyle name="Comma 14 30" xfId="102"/>
    <cellStyle name="Comma 14 31" xfId="103"/>
    <cellStyle name="Comma 14 32" xfId="104"/>
    <cellStyle name="Comma 14 33" xfId="105"/>
    <cellStyle name="Comma 14 34" xfId="106"/>
    <cellStyle name="Comma 14 35" xfId="107"/>
    <cellStyle name="Comma 14 36" xfId="108"/>
    <cellStyle name="Comma 14 37" xfId="109"/>
    <cellStyle name="Comma 14 4" xfId="110"/>
    <cellStyle name="Comma 14 5" xfId="111"/>
    <cellStyle name="Comma 14 6" xfId="112"/>
    <cellStyle name="Comma 14 7" xfId="113"/>
    <cellStyle name="Comma 14 8" xfId="114"/>
    <cellStyle name="Comma 14 9" xfId="115"/>
    <cellStyle name="Comma 17 10" xfId="116"/>
    <cellStyle name="Comma 17 2" xfId="117"/>
    <cellStyle name="Comma 17 3" xfId="118"/>
    <cellStyle name="Comma 17 4" xfId="119"/>
    <cellStyle name="Comma 17 5" xfId="120"/>
    <cellStyle name="Comma 17 6" xfId="121"/>
    <cellStyle name="Comma 17 7" xfId="122"/>
    <cellStyle name="Comma 17 8" xfId="123"/>
    <cellStyle name="Comma 17 9" xfId="124"/>
    <cellStyle name="Comma 2 10" xfId="125"/>
    <cellStyle name="Comma 2 11" xfId="126"/>
    <cellStyle name="Comma 2 12" xfId="127"/>
    <cellStyle name="Comma 2 13" xfId="128"/>
    <cellStyle name="Comma 2 14" xfId="129"/>
    <cellStyle name="Comma 2 15" xfId="130"/>
    <cellStyle name="Comma 2 16" xfId="131"/>
    <cellStyle name="Comma 2 17" xfId="132"/>
    <cellStyle name="Comma 2 18" xfId="133"/>
    <cellStyle name="Comma 2 19" xfId="134"/>
    <cellStyle name="Comma 2 2" xfId="135"/>
    <cellStyle name="Comma 2 20" xfId="136"/>
    <cellStyle name="Comma 2 21" xfId="137"/>
    <cellStyle name="Comma 2 22" xfId="138"/>
    <cellStyle name="Comma 2 23" xfId="139"/>
    <cellStyle name="Comma 2 24" xfId="140"/>
    <cellStyle name="Comma 2 25" xfId="141"/>
    <cellStyle name="Comma 2 26" xfId="142"/>
    <cellStyle name="Comma 2 27" xfId="143"/>
    <cellStyle name="Comma 2 28" xfId="144"/>
    <cellStyle name="Comma 2 29" xfId="145"/>
    <cellStyle name="Comma 2 3" xfId="146"/>
    <cellStyle name="Comma 2 30" xfId="147"/>
    <cellStyle name="Comma 2 31" xfId="148"/>
    <cellStyle name="Comma 2 32" xfId="149"/>
    <cellStyle name="Comma 2 33" xfId="150"/>
    <cellStyle name="Comma 2 34" xfId="151"/>
    <cellStyle name="Comma 2 35" xfId="152"/>
    <cellStyle name="Comma 2 36" xfId="153"/>
    <cellStyle name="Comma 2 37" xfId="154"/>
    <cellStyle name="Comma 2 4" xfId="155"/>
    <cellStyle name="Comma 2 5" xfId="156"/>
    <cellStyle name="Comma 2 6" xfId="157"/>
    <cellStyle name="Comma 2 7" xfId="158"/>
    <cellStyle name="Comma 2 8" xfId="159"/>
    <cellStyle name="Comma 2 9" xfId="160"/>
    <cellStyle name="Comma 20 10" xfId="161"/>
    <cellStyle name="Comma 20 11" xfId="162"/>
    <cellStyle name="Comma 20 12" xfId="163"/>
    <cellStyle name="Comma 20 13" xfId="164"/>
    <cellStyle name="Comma 20 14" xfId="165"/>
    <cellStyle name="Comma 20 15" xfId="166"/>
    <cellStyle name="Comma 20 16" xfId="167"/>
    <cellStyle name="Comma 20 17" xfId="168"/>
    <cellStyle name="Comma 20 18" xfId="169"/>
    <cellStyle name="Comma 20 19" xfId="170"/>
    <cellStyle name="Comma 20 2" xfId="171"/>
    <cellStyle name="Comma 20 20" xfId="172"/>
    <cellStyle name="Comma 20 21" xfId="173"/>
    <cellStyle name="Comma 20 22" xfId="174"/>
    <cellStyle name="Comma 20 23" xfId="175"/>
    <cellStyle name="Comma 20 24" xfId="176"/>
    <cellStyle name="Comma 20 25" xfId="177"/>
    <cellStyle name="Comma 20 26" xfId="178"/>
    <cellStyle name="Comma 20 27" xfId="179"/>
    <cellStyle name="Comma 20 28" xfId="180"/>
    <cellStyle name="Comma 20 29" xfId="181"/>
    <cellStyle name="Comma 20 3" xfId="182"/>
    <cellStyle name="Comma 20 30" xfId="183"/>
    <cellStyle name="Comma 20 31" xfId="184"/>
    <cellStyle name="Comma 20 32" xfId="185"/>
    <cellStyle name="Comma 20 33" xfId="186"/>
    <cellStyle name="Comma 20 34" xfId="187"/>
    <cellStyle name="Comma 20 35" xfId="188"/>
    <cellStyle name="Comma 20 36" xfId="189"/>
    <cellStyle name="Comma 20 37" xfId="190"/>
    <cellStyle name="Comma 20 4" xfId="191"/>
    <cellStyle name="Comma 20 5" xfId="192"/>
    <cellStyle name="Comma 20 6" xfId="193"/>
    <cellStyle name="Comma 20 7" xfId="194"/>
    <cellStyle name="Comma 20 8" xfId="195"/>
    <cellStyle name="Comma 20 9" xfId="196"/>
    <cellStyle name="Comma 22 10" xfId="197"/>
    <cellStyle name="Comma 22 11" xfId="198"/>
    <cellStyle name="Comma 22 12" xfId="199"/>
    <cellStyle name="Comma 22 13" xfId="200"/>
    <cellStyle name="Comma 22 14" xfId="201"/>
    <cellStyle name="Comma 22 15" xfId="202"/>
    <cellStyle name="Comma 22 16" xfId="203"/>
    <cellStyle name="Comma 22 17" xfId="204"/>
    <cellStyle name="Comma 22 18" xfId="205"/>
    <cellStyle name="Comma 22 19" xfId="206"/>
    <cellStyle name="Comma 22 2" xfId="207"/>
    <cellStyle name="Comma 22 20" xfId="208"/>
    <cellStyle name="Comma 22 21" xfId="209"/>
    <cellStyle name="Comma 22 22" xfId="210"/>
    <cellStyle name="Comma 22 23" xfId="211"/>
    <cellStyle name="Comma 22 24" xfId="212"/>
    <cellStyle name="Comma 22 25" xfId="213"/>
    <cellStyle name="Comma 22 26" xfId="214"/>
    <cellStyle name="Comma 22 27" xfId="215"/>
    <cellStyle name="Comma 22 28" xfId="216"/>
    <cellStyle name="Comma 22 29" xfId="217"/>
    <cellStyle name="Comma 22 3" xfId="218"/>
    <cellStyle name="Comma 22 30" xfId="219"/>
    <cellStyle name="Comma 22 31" xfId="220"/>
    <cellStyle name="Comma 22 32" xfId="221"/>
    <cellStyle name="Comma 22 33" xfId="222"/>
    <cellStyle name="Comma 22 34" xfId="223"/>
    <cellStyle name="Comma 22 35" xfId="224"/>
    <cellStyle name="Comma 22 36" xfId="225"/>
    <cellStyle name="Comma 22 37" xfId="226"/>
    <cellStyle name="Comma 22 4" xfId="227"/>
    <cellStyle name="Comma 22 5" xfId="228"/>
    <cellStyle name="Comma 22 6" xfId="229"/>
    <cellStyle name="Comma 22 7" xfId="230"/>
    <cellStyle name="Comma 22 8" xfId="231"/>
    <cellStyle name="Comma 22 9" xfId="232"/>
    <cellStyle name="Comma 23 10" xfId="233"/>
    <cellStyle name="Comma 23 11" xfId="234"/>
    <cellStyle name="Comma 23 12" xfId="235"/>
    <cellStyle name="Comma 23 13" xfId="236"/>
    <cellStyle name="Comma 23 14" xfId="237"/>
    <cellStyle name="Comma 23 15" xfId="238"/>
    <cellStyle name="Comma 23 16" xfId="239"/>
    <cellStyle name="Comma 23 17" xfId="240"/>
    <cellStyle name="Comma 23 18" xfId="241"/>
    <cellStyle name="Comma 23 19" xfId="242"/>
    <cellStyle name="Comma 23 2" xfId="243"/>
    <cellStyle name="Comma 23 20" xfId="244"/>
    <cellStyle name="Comma 23 21" xfId="245"/>
    <cellStyle name="Comma 23 22" xfId="246"/>
    <cellStyle name="Comma 23 23" xfId="247"/>
    <cellStyle name="Comma 23 24" xfId="248"/>
    <cellStyle name="Comma 23 25" xfId="249"/>
    <cellStyle name="Comma 23 26" xfId="250"/>
    <cellStyle name="Comma 23 27" xfId="251"/>
    <cellStyle name="Comma 23 28" xfId="252"/>
    <cellStyle name="Comma 23 3" xfId="253"/>
    <cellStyle name="Comma 23 4" xfId="254"/>
    <cellStyle name="Comma 23 5" xfId="255"/>
    <cellStyle name="Comma 23 6" xfId="256"/>
    <cellStyle name="Comma 23 7" xfId="257"/>
    <cellStyle name="Comma 23 8" xfId="258"/>
    <cellStyle name="Comma 23 9" xfId="259"/>
    <cellStyle name="Comma 7 10" xfId="260"/>
    <cellStyle name="Comma 7 11" xfId="261"/>
    <cellStyle name="Comma 7 12" xfId="262"/>
    <cellStyle name="Comma 7 13" xfId="263"/>
    <cellStyle name="Comma 7 14" xfId="264"/>
    <cellStyle name="Comma 7 15" xfId="265"/>
    <cellStyle name="Comma 7 16" xfId="266"/>
    <cellStyle name="Comma 7 17" xfId="267"/>
    <cellStyle name="Comma 7 18" xfId="268"/>
    <cellStyle name="Comma 7 19" xfId="269"/>
    <cellStyle name="Comma 7 2" xfId="270"/>
    <cellStyle name="Comma 7 20" xfId="271"/>
    <cellStyle name="Comma 7 21" xfId="272"/>
    <cellStyle name="Comma 7 22" xfId="273"/>
    <cellStyle name="Comma 7 23" xfId="274"/>
    <cellStyle name="Comma 7 24" xfId="275"/>
    <cellStyle name="Comma 7 25" xfId="276"/>
    <cellStyle name="Comma 7 26" xfId="277"/>
    <cellStyle name="Comma 7 27" xfId="278"/>
    <cellStyle name="Comma 7 28" xfId="279"/>
    <cellStyle name="Comma 7 29" xfId="280"/>
    <cellStyle name="Comma 7 3" xfId="281"/>
    <cellStyle name="Comma 7 30" xfId="282"/>
    <cellStyle name="Comma 7 31" xfId="283"/>
    <cellStyle name="Comma 7 32" xfId="284"/>
    <cellStyle name="Comma 7 33" xfId="285"/>
    <cellStyle name="Comma 7 34" xfId="286"/>
    <cellStyle name="Comma 7 35" xfId="287"/>
    <cellStyle name="Comma 7 36" xfId="288"/>
    <cellStyle name="Comma 7 37" xfId="289"/>
    <cellStyle name="Comma 7 4" xfId="290"/>
    <cellStyle name="Comma 7 5" xfId="291"/>
    <cellStyle name="Comma 7 6" xfId="292"/>
    <cellStyle name="Comma 7 7" xfId="293"/>
    <cellStyle name="Comma 7 8" xfId="294"/>
    <cellStyle name="Comma 7 9" xfId="295"/>
    <cellStyle name="Currency" xfId="296"/>
    <cellStyle name="Currency [0]" xfId="297"/>
    <cellStyle name="Explanatory Text" xfId="298"/>
    <cellStyle name="Followed Hyperlink" xfId="299"/>
    <cellStyle name="Followed Hyperlink 2" xfId="300"/>
    <cellStyle name="Followed Hyperlink 2 2" xfId="301"/>
    <cellStyle name="Good" xfId="302"/>
    <cellStyle name="Heading 1" xfId="303"/>
    <cellStyle name="Heading 2" xfId="304"/>
    <cellStyle name="Heading 3" xfId="305"/>
    <cellStyle name="Heading 4" xfId="306"/>
    <cellStyle name="Hyperlink" xfId="307"/>
    <cellStyle name="Hyperlink 2" xfId="308"/>
    <cellStyle name="Hyperlink 2 2" xfId="309"/>
    <cellStyle name="Input" xfId="310"/>
    <cellStyle name="Linked Cell" xfId="311"/>
    <cellStyle name="Neutral" xfId="312"/>
    <cellStyle name="Normal 10 10" xfId="313"/>
    <cellStyle name="Normal 10 11" xfId="314"/>
    <cellStyle name="Normal 10 12" xfId="315"/>
    <cellStyle name="Normal 10 13" xfId="316"/>
    <cellStyle name="Normal 10 14" xfId="317"/>
    <cellStyle name="Normal 10 15" xfId="318"/>
    <cellStyle name="Normal 10 16" xfId="319"/>
    <cellStyle name="Normal 10 17" xfId="320"/>
    <cellStyle name="Normal 10 18" xfId="321"/>
    <cellStyle name="Normal 10 19" xfId="322"/>
    <cellStyle name="Normal 10 2" xfId="323"/>
    <cellStyle name="Normal 10 20" xfId="324"/>
    <cellStyle name="Normal 10 21" xfId="325"/>
    <cellStyle name="Normal 10 22" xfId="326"/>
    <cellStyle name="Normal 10 23" xfId="327"/>
    <cellStyle name="Normal 10 24" xfId="328"/>
    <cellStyle name="Normal 10 25" xfId="329"/>
    <cellStyle name="Normal 10 26" xfId="330"/>
    <cellStyle name="Normal 10 27" xfId="331"/>
    <cellStyle name="Normal 10 28" xfId="332"/>
    <cellStyle name="Normal 10 29" xfId="333"/>
    <cellStyle name="Normal 10 3" xfId="334"/>
    <cellStyle name="Normal 10 30" xfId="335"/>
    <cellStyle name="Normal 10 31" xfId="336"/>
    <cellStyle name="Normal 10 32" xfId="337"/>
    <cellStyle name="Normal 10 33" xfId="338"/>
    <cellStyle name="Normal 10 34" xfId="339"/>
    <cellStyle name="Normal 10 35" xfId="340"/>
    <cellStyle name="Normal 10 36" xfId="341"/>
    <cellStyle name="Normal 10 37" xfId="342"/>
    <cellStyle name="Normal 10 38" xfId="343"/>
    <cellStyle name="Normal 10 39" xfId="344"/>
    <cellStyle name="Normal 10 4" xfId="345"/>
    <cellStyle name="Normal 10 40" xfId="346"/>
    <cellStyle name="Normal 10 41" xfId="347"/>
    <cellStyle name="Normal 10 42" xfId="348"/>
    <cellStyle name="Normal 10 43" xfId="349"/>
    <cellStyle name="Normal 10 44" xfId="350"/>
    <cellStyle name="Normal 10 45" xfId="351"/>
    <cellStyle name="Normal 10 46" xfId="352"/>
    <cellStyle name="Normal 10 47" xfId="353"/>
    <cellStyle name="Normal 10 48" xfId="354"/>
    <cellStyle name="Normal 10 49" xfId="355"/>
    <cellStyle name="Normal 10 5" xfId="356"/>
    <cellStyle name="Normal 10 50" xfId="357"/>
    <cellStyle name="Normal 10 51" xfId="358"/>
    <cellStyle name="Normal 10 52" xfId="359"/>
    <cellStyle name="Normal 10 53" xfId="360"/>
    <cellStyle name="Normal 10 54" xfId="361"/>
    <cellStyle name="Normal 10 55" xfId="362"/>
    <cellStyle name="Normal 10 56" xfId="363"/>
    <cellStyle name="Normal 10 57" xfId="364"/>
    <cellStyle name="Normal 10 58" xfId="365"/>
    <cellStyle name="Normal 10 59" xfId="366"/>
    <cellStyle name="Normal 10 6" xfId="367"/>
    <cellStyle name="Normal 10 60" xfId="368"/>
    <cellStyle name="Normal 10 61" xfId="369"/>
    <cellStyle name="Normal 10 62" xfId="370"/>
    <cellStyle name="Normal 10 63" xfId="371"/>
    <cellStyle name="Normal 10 64" xfId="372"/>
    <cellStyle name="Normal 10 65" xfId="373"/>
    <cellStyle name="Normal 10 66" xfId="374"/>
    <cellStyle name="Normal 10 67" xfId="375"/>
    <cellStyle name="Normal 10 68" xfId="376"/>
    <cellStyle name="Normal 10 69" xfId="377"/>
    <cellStyle name="Normal 10 7" xfId="378"/>
    <cellStyle name="Normal 10 70" xfId="379"/>
    <cellStyle name="Normal 10 71" xfId="380"/>
    <cellStyle name="Normal 10 72" xfId="381"/>
    <cellStyle name="Normal 10 73" xfId="382"/>
    <cellStyle name="Normal 10 74" xfId="383"/>
    <cellStyle name="Normal 10 75" xfId="384"/>
    <cellStyle name="Normal 10 76" xfId="385"/>
    <cellStyle name="Normal 10 77" xfId="386"/>
    <cellStyle name="Normal 10 78" xfId="387"/>
    <cellStyle name="Normal 10 79" xfId="388"/>
    <cellStyle name="Normal 10 8" xfId="389"/>
    <cellStyle name="Normal 10 80" xfId="390"/>
    <cellStyle name="Normal 10 81" xfId="391"/>
    <cellStyle name="Normal 10 82" xfId="392"/>
    <cellStyle name="Normal 10 83" xfId="393"/>
    <cellStyle name="Normal 10 84" xfId="394"/>
    <cellStyle name="Normal 10 85" xfId="395"/>
    <cellStyle name="Normal 10 86" xfId="396"/>
    <cellStyle name="Normal 10 87" xfId="397"/>
    <cellStyle name="Normal 10 88" xfId="398"/>
    <cellStyle name="Normal 10 89" xfId="399"/>
    <cellStyle name="Normal 10 9" xfId="400"/>
    <cellStyle name="Normal 10 90" xfId="401"/>
    <cellStyle name="Normal 10 91" xfId="402"/>
    <cellStyle name="Normal 10 92" xfId="403"/>
    <cellStyle name="Normal 10 93" xfId="404"/>
    <cellStyle name="Normal 10 94" xfId="405"/>
    <cellStyle name="Normal 10 95" xfId="406"/>
    <cellStyle name="Normal 10 96" xfId="407"/>
    <cellStyle name="Normal 10 97" xfId="408"/>
    <cellStyle name="Normal 10 98" xfId="409"/>
    <cellStyle name="Normal 10 99" xfId="410"/>
    <cellStyle name="Normal 101 10" xfId="411"/>
    <cellStyle name="Normal 101 11" xfId="412"/>
    <cellStyle name="Normal 101 12" xfId="413"/>
    <cellStyle name="Normal 101 13" xfId="414"/>
    <cellStyle name="Normal 101 14" xfId="415"/>
    <cellStyle name="Normal 101 15" xfId="416"/>
    <cellStyle name="Normal 101 16" xfId="417"/>
    <cellStyle name="Normal 101 17" xfId="418"/>
    <cellStyle name="Normal 101 18" xfId="419"/>
    <cellStyle name="Normal 101 19" xfId="420"/>
    <cellStyle name="Normal 101 2" xfId="421"/>
    <cellStyle name="Normal 101 20" xfId="422"/>
    <cellStyle name="Normal 101 21" xfId="423"/>
    <cellStyle name="Normal 101 22" xfId="424"/>
    <cellStyle name="Normal 101 23" xfId="425"/>
    <cellStyle name="Normal 101 24" xfId="426"/>
    <cellStyle name="Normal 101 25" xfId="427"/>
    <cellStyle name="Normal 101 26" xfId="428"/>
    <cellStyle name="Normal 101 27" xfId="429"/>
    <cellStyle name="Normal 101 28" xfId="430"/>
    <cellStyle name="Normal 101 29" xfId="431"/>
    <cellStyle name="Normal 101 3" xfId="432"/>
    <cellStyle name="Normal 101 30" xfId="433"/>
    <cellStyle name="Normal 101 31" xfId="434"/>
    <cellStyle name="Normal 101 32" xfId="435"/>
    <cellStyle name="Normal 101 33" xfId="436"/>
    <cellStyle name="Normal 101 34" xfId="437"/>
    <cellStyle name="Normal 101 35" xfId="438"/>
    <cellStyle name="Normal 101 36" xfId="439"/>
    <cellStyle name="Normal 101 37" xfId="440"/>
    <cellStyle name="Normal 101 38" xfId="441"/>
    <cellStyle name="Normal 101 39" xfId="442"/>
    <cellStyle name="Normal 101 4" xfId="443"/>
    <cellStyle name="Normal 101 40" xfId="444"/>
    <cellStyle name="Normal 101 41" xfId="445"/>
    <cellStyle name="Normal 101 42" xfId="446"/>
    <cellStyle name="Normal 101 43" xfId="447"/>
    <cellStyle name="Normal 101 44" xfId="448"/>
    <cellStyle name="Normal 101 45" xfId="449"/>
    <cellStyle name="Normal 101 46" xfId="450"/>
    <cellStyle name="Normal 101 47" xfId="451"/>
    <cellStyle name="Normal 101 48" xfId="452"/>
    <cellStyle name="Normal 101 49" xfId="453"/>
    <cellStyle name="Normal 101 5" xfId="454"/>
    <cellStyle name="Normal 101 50" xfId="455"/>
    <cellStyle name="Normal 101 51" xfId="456"/>
    <cellStyle name="Normal 101 52" xfId="457"/>
    <cellStyle name="Normal 101 53" xfId="458"/>
    <cellStyle name="Normal 101 54" xfId="459"/>
    <cellStyle name="Normal 101 55" xfId="460"/>
    <cellStyle name="Normal 101 56" xfId="461"/>
    <cellStyle name="Normal 101 57" xfId="462"/>
    <cellStyle name="Normal 101 58" xfId="463"/>
    <cellStyle name="Normal 101 6" xfId="464"/>
    <cellStyle name="Normal 101 7" xfId="465"/>
    <cellStyle name="Normal 101 8" xfId="466"/>
    <cellStyle name="Normal 101 9" xfId="467"/>
    <cellStyle name="Normal 103 10" xfId="468"/>
    <cellStyle name="Normal 103 11" xfId="469"/>
    <cellStyle name="Normal 103 12" xfId="470"/>
    <cellStyle name="Normal 103 13" xfId="471"/>
    <cellStyle name="Normal 103 14" xfId="472"/>
    <cellStyle name="Normal 103 15" xfId="473"/>
    <cellStyle name="Normal 103 16" xfId="474"/>
    <cellStyle name="Normal 103 17" xfId="475"/>
    <cellStyle name="Normal 103 18" xfId="476"/>
    <cellStyle name="Normal 103 19" xfId="477"/>
    <cellStyle name="Normal 103 2" xfId="478"/>
    <cellStyle name="Normal 103 20" xfId="479"/>
    <cellStyle name="Normal 103 21" xfId="480"/>
    <cellStyle name="Normal 103 22" xfId="481"/>
    <cellStyle name="Normal 103 23" xfId="482"/>
    <cellStyle name="Normal 103 24" xfId="483"/>
    <cellStyle name="Normal 103 25" xfId="484"/>
    <cellStyle name="Normal 103 26" xfId="485"/>
    <cellStyle name="Normal 103 27" xfId="486"/>
    <cellStyle name="Normal 103 28" xfId="487"/>
    <cellStyle name="Normal 103 29" xfId="488"/>
    <cellStyle name="Normal 103 3" xfId="489"/>
    <cellStyle name="Normal 103 30" xfId="490"/>
    <cellStyle name="Normal 103 31" xfId="491"/>
    <cellStyle name="Normal 103 32" xfId="492"/>
    <cellStyle name="Normal 103 33" xfId="493"/>
    <cellStyle name="Normal 103 34" xfId="494"/>
    <cellStyle name="Normal 103 35" xfId="495"/>
    <cellStyle name="Normal 103 36" xfId="496"/>
    <cellStyle name="Normal 103 37" xfId="497"/>
    <cellStyle name="Normal 103 38" xfId="498"/>
    <cellStyle name="Normal 103 39" xfId="499"/>
    <cellStyle name="Normal 103 4" xfId="500"/>
    <cellStyle name="Normal 103 40" xfId="501"/>
    <cellStyle name="Normal 103 41" xfId="502"/>
    <cellStyle name="Normal 103 42" xfId="503"/>
    <cellStyle name="Normal 103 43" xfId="504"/>
    <cellStyle name="Normal 103 44" xfId="505"/>
    <cellStyle name="Normal 103 45" xfId="506"/>
    <cellStyle name="Normal 103 46" xfId="507"/>
    <cellStyle name="Normal 103 47" xfId="508"/>
    <cellStyle name="Normal 103 48" xfId="509"/>
    <cellStyle name="Normal 103 49" xfId="510"/>
    <cellStyle name="Normal 103 5" xfId="511"/>
    <cellStyle name="Normal 103 50" xfId="512"/>
    <cellStyle name="Normal 103 51" xfId="513"/>
    <cellStyle name="Normal 103 52" xfId="514"/>
    <cellStyle name="Normal 103 53" xfId="515"/>
    <cellStyle name="Normal 103 54" xfId="516"/>
    <cellStyle name="Normal 103 55" xfId="517"/>
    <cellStyle name="Normal 103 56" xfId="518"/>
    <cellStyle name="Normal 103 57" xfId="519"/>
    <cellStyle name="Normal 103 58" xfId="520"/>
    <cellStyle name="Normal 103 6" xfId="521"/>
    <cellStyle name="Normal 103 7" xfId="522"/>
    <cellStyle name="Normal 103 8" xfId="523"/>
    <cellStyle name="Normal 103 9" xfId="524"/>
    <cellStyle name="Normal 105 10" xfId="525"/>
    <cellStyle name="Normal 105 11" xfId="526"/>
    <cellStyle name="Normal 105 12" xfId="527"/>
    <cellStyle name="Normal 105 13" xfId="528"/>
    <cellStyle name="Normal 105 14" xfId="529"/>
    <cellStyle name="Normal 105 15" xfId="530"/>
    <cellStyle name="Normal 105 16" xfId="531"/>
    <cellStyle name="Normal 105 17" xfId="532"/>
    <cellStyle name="Normal 105 18" xfId="533"/>
    <cellStyle name="Normal 105 19" xfId="534"/>
    <cellStyle name="Normal 105 2" xfId="535"/>
    <cellStyle name="Normal 105 20" xfId="536"/>
    <cellStyle name="Normal 105 21" xfId="537"/>
    <cellStyle name="Normal 105 22" xfId="538"/>
    <cellStyle name="Normal 105 23" xfId="539"/>
    <cellStyle name="Normal 105 24" xfId="540"/>
    <cellStyle name="Normal 105 25" xfId="541"/>
    <cellStyle name="Normal 105 26" xfId="542"/>
    <cellStyle name="Normal 105 27" xfId="543"/>
    <cellStyle name="Normal 105 28" xfId="544"/>
    <cellStyle name="Normal 105 29" xfId="545"/>
    <cellStyle name="Normal 105 3" xfId="546"/>
    <cellStyle name="Normal 105 30" xfId="547"/>
    <cellStyle name="Normal 105 31" xfId="548"/>
    <cellStyle name="Normal 105 32" xfId="549"/>
    <cellStyle name="Normal 105 33" xfId="550"/>
    <cellStyle name="Normal 105 34" xfId="551"/>
    <cellStyle name="Normal 105 35" xfId="552"/>
    <cellStyle name="Normal 105 36" xfId="553"/>
    <cellStyle name="Normal 105 37" xfId="554"/>
    <cellStyle name="Normal 105 38" xfId="555"/>
    <cellStyle name="Normal 105 39" xfId="556"/>
    <cellStyle name="Normal 105 4" xfId="557"/>
    <cellStyle name="Normal 105 40" xfId="558"/>
    <cellStyle name="Normal 105 41" xfId="559"/>
    <cellStyle name="Normal 105 42" xfId="560"/>
    <cellStyle name="Normal 105 43" xfId="561"/>
    <cellStyle name="Normal 105 44" xfId="562"/>
    <cellStyle name="Normal 105 45" xfId="563"/>
    <cellStyle name="Normal 105 46" xfId="564"/>
    <cellStyle name="Normal 105 47" xfId="565"/>
    <cellStyle name="Normal 105 48" xfId="566"/>
    <cellStyle name="Normal 105 49" xfId="567"/>
    <cellStyle name="Normal 105 5" xfId="568"/>
    <cellStyle name="Normal 105 50" xfId="569"/>
    <cellStyle name="Normal 105 51" xfId="570"/>
    <cellStyle name="Normal 105 52" xfId="571"/>
    <cellStyle name="Normal 105 53" xfId="572"/>
    <cellStyle name="Normal 105 54" xfId="573"/>
    <cellStyle name="Normal 105 55" xfId="574"/>
    <cellStyle name="Normal 105 56" xfId="575"/>
    <cellStyle name="Normal 105 57" xfId="576"/>
    <cellStyle name="Normal 105 58" xfId="577"/>
    <cellStyle name="Normal 105 6" xfId="578"/>
    <cellStyle name="Normal 105 7" xfId="579"/>
    <cellStyle name="Normal 105 8" xfId="580"/>
    <cellStyle name="Normal 105 9" xfId="581"/>
    <cellStyle name="Normal 108 10" xfId="582"/>
    <cellStyle name="Normal 108 11" xfId="583"/>
    <cellStyle name="Normal 108 12" xfId="584"/>
    <cellStyle name="Normal 108 13" xfId="585"/>
    <cellStyle name="Normal 108 14" xfId="586"/>
    <cellStyle name="Normal 108 15" xfId="587"/>
    <cellStyle name="Normal 108 16" xfId="588"/>
    <cellStyle name="Normal 108 17" xfId="589"/>
    <cellStyle name="Normal 108 18" xfId="590"/>
    <cellStyle name="Normal 108 19" xfId="591"/>
    <cellStyle name="Normal 108 2" xfId="592"/>
    <cellStyle name="Normal 108 20" xfId="593"/>
    <cellStyle name="Normal 108 21" xfId="594"/>
    <cellStyle name="Normal 108 22" xfId="595"/>
    <cellStyle name="Normal 108 23" xfId="596"/>
    <cellStyle name="Normal 108 24" xfId="597"/>
    <cellStyle name="Normal 108 25" xfId="598"/>
    <cellStyle name="Normal 108 26" xfId="599"/>
    <cellStyle name="Normal 108 27" xfId="600"/>
    <cellStyle name="Normal 108 28" xfId="601"/>
    <cellStyle name="Normal 108 29" xfId="602"/>
    <cellStyle name="Normal 108 3" xfId="603"/>
    <cellStyle name="Normal 108 30" xfId="604"/>
    <cellStyle name="Normal 108 31" xfId="605"/>
    <cellStyle name="Normal 108 32" xfId="606"/>
    <cellStyle name="Normal 108 33" xfId="607"/>
    <cellStyle name="Normal 108 34" xfId="608"/>
    <cellStyle name="Normal 108 35" xfId="609"/>
    <cellStyle name="Normal 108 36" xfId="610"/>
    <cellStyle name="Normal 108 37" xfId="611"/>
    <cellStyle name="Normal 108 38" xfId="612"/>
    <cellStyle name="Normal 108 39" xfId="613"/>
    <cellStyle name="Normal 108 4" xfId="614"/>
    <cellStyle name="Normal 108 40" xfId="615"/>
    <cellStyle name="Normal 108 41" xfId="616"/>
    <cellStyle name="Normal 108 42" xfId="617"/>
    <cellStyle name="Normal 108 43" xfId="618"/>
    <cellStyle name="Normal 108 44" xfId="619"/>
    <cellStyle name="Normal 108 45" xfId="620"/>
    <cellStyle name="Normal 108 46" xfId="621"/>
    <cellStyle name="Normal 108 47" xfId="622"/>
    <cellStyle name="Normal 108 48" xfId="623"/>
    <cellStyle name="Normal 108 49" xfId="624"/>
    <cellStyle name="Normal 108 5" xfId="625"/>
    <cellStyle name="Normal 108 50" xfId="626"/>
    <cellStyle name="Normal 108 51" xfId="627"/>
    <cellStyle name="Normal 108 52" xfId="628"/>
    <cellStyle name="Normal 108 53" xfId="629"/>
    <cellStyle name="Normal 108 54" xfId="630"/>
    <cellStyle name="Normal 108 55" xfId="631"/>
    <cellStyle name="Normal 108 56" xfId="632"/>
    <cellStyle name="Normal 108 57" xfId="633"/>
    <cellStyle name="Normal 108 58" xfId="634"/>
    <cellStyle name="Normal 108 6" xfId="635"/>
    <cellStyle name="Normal 108 7" xfId="636"/>
    <cellStyle name="Normal 108 8" xfId="637"/>
    <cellStyle name="Normal 108 9" xfId="638"/>
    <cellStyle name="Normal 11 10" xfId="639"/>
    <cellStyle name="Normal 11 11" xfId="640"/>
    <cellStyle name="Normal 11 12" xfId="641"/>
    <cellStyle name="Normal 11 13" xfId="642"/>
    <cellStyle name="Normal 11 14" xfId="643"/>
    <cellStyle name="Normal 11 15" xfId="644"/>
    <cellStyle name="Normal 11 16" xfId="645"/>
    <cellStyle name="Normal 11 17" xfId="646"/>
    <cellStyle name="Normal 11 18" xfId="647"/>
    <cellStyle name="Normal 11 19" xfId="648"/>
    <cellStyle name="Normal 11 2" xfId="649"/>
    <cellStyle name="Normal 11 20" xfId="650"/>
    <cellStyle name="Normal 11 21" xfId="651"/>
    <cellStyle name="Normal 11 22" xfId="652"/>
    <cellStyle name="Normal 11 23" xfId="653"/>
    <cellStyle name="Normal 11 24" xfId="654"/>
    <cellStyle name="Normal 11 25" xfId="655"/>
    <cellStyle name="Normal 11 26" xfId="656"/>
    <cellStyle name="Normal 11 27" xfId="657"/>
    <cellStyle name="Normal 11 28" xfId="658"/>
    <cellStyle name="Normal 11 29" xfId="659"/>
    <cellStyle name="Normal 11 3" xfId="660"/>
    <cellStyle name="Normal 11 30" xfId="661"/>
    <cellStyle name="Normal 11 31" xfId="662"/>
    <cellStyle name="Normal 11 32" xfId="663"/>
    <cellStyle name="Normal 11 33" xfId="664"/>
    <cellStyle name="Normal 11 34" xfId="665"/>
    <cellStyle name="Normal 11 35" xfId="666"/>
    <cellStyle name="Normal 11 36" xfId="667"/>
    <cellStyle name="Normal 11 37" xfId="668"/>
    <cellStyle name="Normal 11 38" xfId="669"/>
    <cellStyle name="Normal 11 39" xfId="670"/>
    <cellStyle name="Normal 11 4" xfId="671"/>
    <cellStyle name="Normal 11 40" xfId="672"/>
    <cellStyle name="Normal 11 41" xfId="673"/>
    <cellStyle name="Normal 11 42" xfId="674"/>
    <cellStyle name="Normal 11 43" xfId="675"/>
    <cellStyle name="Normal 11 44" xfId="676"/>
    <cellStyle name="Normal 11 45" xfId="677"/>
    <cellStyle name="Normal 11 46" xfId="678"/>
    <cellStyle name="Normal 11 47" xfId="679"/>
    <cellStyle name="Normal 11 48" xfId="680"/>
    <cellStyle name="Normal 11 49" xfId="681"/>
    <cellStyle name="Normal 11 5" xfId="682"/>
    <cellStyle name="Normal 11 50" xfId="683"/>
    <cellStyle name="Normal 11 51" xfId="684"/>
    <cellStyle name="Normal 11 52" xfId="685"/>
    <cellStyle name="Normal 11 53" xfId="686"/>
    <cellStyle name="Normal 11 54" xfId="687"/>
    <cellStyle name="Normal 11 55" xfId="688"/>
    <cellStyle name="Normal 11 56" xfId="689"/>
    <cellStyle name="Normal 11 57" xfId="690"/>
    <cellStyle name="Normal 11 58" xfId="691"/>
    <cellStyle name="Normal 11 59" xfId="692"/>
    <cellStyle name="Normal 11 6" xfId="693"/>
    <cellStyle name="Normal 11 60" xfId="694"/>
    <cellStyle name="Normal 11 61" xfId="695"/>
    <cellStyle name="Normal 11 62" xfId="696"/>
    <cellStyle name="Normal 11 63" xfId="697"/>
    <cellStyle name="Normal 11 64" xfId="698"/>
    <cellStyle name="Normal 11 65" xfId="699"/>
    <cellStyle name="Normal 11 66" xfId="700"/>
    <cellStyle name="Normal 11 67" xfId="701"/>
    <cellStyle name="Normal 11 68" xfId="702"/>
    <cellStyle name="Normal 11 69" xfId="703"/>
    <cellStyle name="Normal 11 7" xfId="704"/>
    <cellStyle name="Normal 11 70" xfId="705"/>
    <cellStyle name="Normal 11 71" xfId="706"/>
    <cellStyle name="Normal 11 72" xfId="707"/>
    <cellStyle name="Normal 11 73" xfId="708"/>
    <cellStyle name="Normal 11 74" xfId="709"/>
    <cellStyle name="Normal 11 75" xfId="710"/>
    <cellStyle name="Normal 11 76" xfId="711"/>
    <cellStyle name="Normal 11 77" xfId="712"/>
    <cellStyle name="Normal 11 78" xfId="713"/>
    <cellStyle name="Normal 11 79" xfId="714"/>
    <cellStyle name="Normal 11 8" xfId="715"/>
    <cellStyle name="Normal 11 80" xfId="716"/>
    <cellStyle name="Normal 11 81" xfId="717"/>
    <cellStyle name="Normal 11 82" xfId="718"/>
    <cellStyle name="Normal 11 83" xfId="719"/>
    <cellStyle name="Normal 11 84" xfId="720"/>
    <cellStyle name="Normal 11 85" xfId="721"/>
    <cellStyle name="Normal 11 86" xfId="722"/>
    <cellStyle name="Normal 11 87" xfId="723"/>
    <cellStyle name="Normal 11 88" xfId="724"/>
    <cellStyle name="Normal 11 89" xfId="725"/>
    <cellStyle name="Normal 11 9" xfId="726"/>
    <cellStyle name="Normal 11 90" xfId="727"/>
    <cellStyle name="Normal 11 91" xfId="728"/>
    <cellStyle name="Normal 11 92" xfId="729"/>
    <cellStyle name="Normal 11 93" xfId="730"/>
    <cellStyle name="Normal 11 94" xfId="731"/>
    <cellStyle name="Normal 11 95" xfId="732"/>
    <cellStyle name="Normal 11 96" xfId="733"/>
    <cellStyle name="Normal 11 97" xfId="734"/>
    <cellStyle name="Normal 11 98" xfId="735"/>
    <cellStyle name="Normal 11 99" xfId="736"/>
    <cellStyle name="Normal 111 10" xfId="737"/>
    <cellStyle name="Normal 111 11" xfId="738"/>
    <cellStyle name="Normal 111 12" xfId="739"/>
    <cellStyle name="Normal 111 13" xfId="740"/>
    <cellStyle name="Normal 111 14" xfId="741"/>
    <cellStyle name="Normal 111 15" xfId="742"/>
    <cellStyle name="Normal 111 16" xfId="743"/>
    <cellStyle name="Normal 111 17" xfId="744"/>
    <cellStyle name="Normal 111 18" xfId="745"/>
    <cellStyle name="Normal 111 19" xfId="746"/>
    <cellStyle name="Normal 111 2" xfId="747"/>
    <cellStyle name="Normal 111 20" xfId="748"/>
    <cellStyle name="Normal 111 21" xfId="749"/>
    <cellStyle name="Normal 111 22" xfId="750"/>
    <cellStyle name="Normal 111 23" xfId="751"/>
    <cellStyle name="Normal 111 24" xfId="752"/>
    <cellStyle name="Normal 111 25" xfId="753"/>
    <cellStyle name="Normal 111 26" xfId="754"/>
    <cellStyle name="Normal 111 27" xfId="755"/>
    <cellStyle name="Normal 111 28" xfId="756"/>
    <cellStyle name="Normal 111 29" xfId="757"/>
    <cellStyle name="Normal 111 3" xfId="758"/>
    <cellStyle name="Normal 111 30" xfId="759"/>
    <cellStyle name="Normal 111 31" xfId="760"/>
    <cellStyle name="Normal 111 32" xfId="761"/>
    <cellStyle name="Normal 111 33" xfId="762"/>
    <cellStyle name="Normal 111 34" xfId="763"/>
    <cellStyle name="Normal 111 35" xfId="764"/>
    <cellStyle name="Normal 111 36" xfId="765"/>
    <cellStyle name="Normal 111 37" xfId="766"/>
    <cellStyle name="Normal 111 4" xfId="767"/>
    <cellStyle name="Normal 111 5" xfId="768"/>
    <cellStyle name="Normal 111 6" xfId="769"/>
    <cellStyle name="Normal 111 7" xfId="770"/>
    <cellStyle name="Normal 111 8" xfId="771"/>
    <cellStyle name="Normal 111 9" xfId="772"/>
    <cellStyle name="Normal 112 10" xfId="773"/>
    <cellStyle name="Normal 112 11" xfId="774"/>
    <cellStyle name="Normal 112 12" xfId="775"/>
    <cellStyle name="Normal 112 13" xfId="776"/>
    <cellStyle name="Normal 112 14" xfId="777"/>
    <cellStyle name="Normal 112 15" xfId="778"/>
    <cellStyle name="Normal 112 16" xfId="779"/>
    <cellStyle name="Normal 112 17" xfId="780"/>
    <cellStyle name="Normal 112 18" xfId="781"/>
    <cellStyle name="Normal 112 19" xfId="782"/>
    <cellStyle name="Normal 112 2" xfId="783"/>
    <cellStyle name="Normal 112 20" xfId="784"/>
    <cellStyle name="Normal 112 21" xfId="785"/>
    <cellStyle name="Normal 112 22" xfId="786"/>
    <cellStyle name="Normal 112 23" xfId="787"/>
    <cellStyle name="Normal 112 24" xfId="788"/>
    <cellStyle name="Normal 112 25" xfId="789"/>
    <cellStyle name="Normal 112 26" xfId="790"/>
    <cellStyle name="Normal 112 27" xfId="791"/>
    <cellStyle name="Normal 112 28" xfId="792"/>
    <cellStyle name="Normal 112 29" xfId="793"/>
    <cellStyle name="Normal 112 3" xfId="794"/>
    <cellStyle name="Normal 112 30" xfId="795"/>
    <cellStyle name="Normal 112 31" xfId="796"/>
    <cellStyle name="Normal 112 32" xfId="797"/>
    <cellStyle name="Normal 112 33" xfId="798"/>
    <cellStyle name="Normal 112 34" xfId="799"/>
    <cellStyle name="Normal 112 35" xfId="800"/>
    <cellStyle name="Normal 112 36" xfId="801"/>
    <cellStyle name="Normal 112 37" xfId="802"/>
    <cellStyle name="Normal 112 4" xfId="803"/>
    <cellStyle name="Normal 112 5" xfId="804"/>
    <cellStyle name="Normal 112 6" xfId="805"/>
    <cellStyle name="Normal 112 7" xfId="806"/>
    <cellStyle name="Normal 112 8" xfId="807"/>
    <cellStyle name="Normal 112 9" xfId="808"/>
    <cellStyle name="Normal 115 10" xfId="809"/>
    <cellStyle name="Normal 115 11" xfId="810"/>
    <cellStyle name="Normal 115 12" xfId="811"/>
    <cellStyle name="Normal 115 13" xfId="812"/>
    <cellStyle name="Normal 115 14" xfId="813"/>
    <cellStyle name="Normal 115 15" xfId="814"/>
    <cellStyle name="Normal 115 16" xfId="815"/>
    <cellStyle name="Normal 115 17" xfId="816"/>
    <cellStyle name="Normal 115 18" xfId="817"/>
    <cellStyle name="Normal 115 19" xfId="818"/>
    <cellStyle name="Normal 115 2" xfId="819"/>
    <cellStyle name="Normal 115 20" xfId="820"/>
    <cellStyle name="Normal 115 21" xfId="821"/>
    <cellStyle name="Normal 115 22" xfId="822"/>
    <cellStyle name="Normal 115 23" xfId="823"/>
    <cellStyle name="Normal 115 24" xfId="824"/>
    <cellStyle name="Normal 115 25" xfId="825"/>
    <cellStyle name="Normal 115 26" xfId="826"/>
    <cellStyle name="Normal 115 27" xfId="827"/>
    <cellStyle name="Normal 115 28" xfId="828"/>
    <cellStyle name="Normal 115 29" xfId="829"/>
    <cellStyle name="Normal 115 3" xfId="830"/>
    <cellStyle name="Normal 115 30" xfId="831"/>
    <cellStyle name="Normal 115 31" xfId="832"/>
    <cellStyle name="Normal 115 32" xfId="833"/>
    <cellStyle name="Normal 115 33" xfId="834"/>
    <cellStyle name="Normal 115 34" xfId="835"/>
    <cellStyle name="Normal 115 35" xfId="836"/>
    <cellStyle name="Normal 115 36" xfId="837"/>
    <cellStyle name="Normal 115 37" xfId="838"/>
    <cellStyle name="Normal 115 4" xfId="839"/>
    <cellStyle name="Normal 115 5" xfId="840"/>
    <cellStyle name="Normal 115 6" xfId="841"/>
    <cellStyle name="Normal 115 7" xfId="842"/>
    <cellStyle name="Normal 115 8" xfId="843"/>
    <cellStyle name="Normal 115 9" xfId="844"/>
    <cellStyle name="Normal 116 10" xfId="845"/>
    <cellStyle name="Normal 116 11" xfId="846"/>
    <cellStyle name="Normal 116 12" xfId="847"/>
    <cellStyle name="Normal 116 13" xfId="848"/>
    <cellStyle name="Normal 116 14" xfId="849"/>
    <cellStyle name="Normal 116 15" xfId="850"/>
    <cellStyle name="Normal 116 16" xfId="851"/>
    <cellStyle name="Normal 116 17" xfId="852"/>
    <cellStyle name="Normal 116 18" xfId="853"/>
    <cellStyle name="Normal 116 19" xfId="854"/>
    <cellStyle name="Normal 116 2" xfId="855"/>
    <cellStyle name="Normal 116 20" xfId="856"/>
    <cellStyle name="Normal 116 21" xfId="857"/>
    <cellStyle name="Normal 116 22" xfId="858"/>
    <cellStyle name="Normal 116 23" xfId="859"/>
    <cellStyle name="Normal 116 24" xfId="860"/>
    <cellStyle name="Normal 116 25" xfId="861"/>
    <cellStyle name="Normal 116 26" xfId="862"/>
    <cellStyle name="Normal 116 27" xfId="863"/>
    <cellStyle name="Normal 116 28" xfId="864"/>
    <cellStyle name="Normal 116 29" xfId="865"/>
    <cellStyle name="Normal 116 3" xfId="866"/>
    <cellStyle name="Normal 116 30" xfId="867"/>
    <cellStyle name="Normal 116 31" xfId="868"/>
    <cellStyle name="Normal 116 32" xfId="869"/>
    <cellStyle name="Normal 116 33" xfId="870"/>
    <cellStyle name="Normal 116 34" xfId="871"/>
    <cellStyle name="Normal 116 35" xfId="872"/>
    <cellStyle name="Normal 116 36" xfId="873"/>
    <cellStyle name="Normal 116 37" xfId="874"/>
    <cellStyle name="Normal 116 4" xfId="875"/>
    <cellStyle name="Normal 116 5" xfId="876"/>
    <cellStyle name="Normal 116 6" xfId="877"/>
    <cellStyle name="Normal 116 7" xfId="878"/>
    <cellStyle name="Normal 116 8" xfId="879"/>
    <cellStyle name="Normal 116 9" xfId="880"/>
    <cellStyle name="Normal 118 10" xfId="881"/>
    <cellStyle name="Normal 118 11" xfId="882"/>
    <cellStyle name="Normal 118 12" xfId="883"/>
    <cellStyle name="Normal 118 13" xfId="884"/>
    <cellStyle name="Normal 118 14" xfId="885"/>
    <cellStyle name="Normal 118 15" xfId="886"/>
    <cellStyle name="Normal 118 16" xfId="887"/>
    <cellStyle name="Normal 118 17" xfId="888"/>
    <cellStyle name="Normal 118 18" xfId="889"/>
    <cellStyle name="Normal 118 19" xfId="890"/>
    <cellStyle name="Normal 118 2" xfId="891"/>
    <cellStyle name="Normal 118 20" xfId="892"/>
    <cellStyle name="Normal 118 21" xfId="893"/>
    <cellStyle name="Normal 118 22" xfId="894"/>
    <cellStyle name="Normal 118 23" xfId="895"/>
    <cellStyle name="Normal 118 24" xfId="896"/>
    <cellStyle name="Normal 118 25" xfId="897"/>
    <cellStyle name="Normal 118 26" xfId="898"/>
    <cellStyle name="Normal 118 27" xfId="899"/>
    <cellStyle name="Normal 118 28" xfId="900"/>
    <cellStyle name="Normal 118 29" xfId="901"/>
    <cellStyle name="Normal 118 3" xfId="902"/>
    <cellStyle name="Normal 118 30" xfId="903"/>
    <cellStyle name="Normal 118 31" xfId="904"/>
    <cellStyle name="Normal 118 32" xfId="905"/>
    <cellStyle name="Normal 118 33" xfId="906"/>
    <cellStyle name="Normal 118 34" xfId="907"/>
    <cellStyle name="Normal 118 35" xfId="908"/>
    <cellStyle name="Normal 118 36" xfId="909"/>
    <cellStyle name="Normal 118 37" xfId="910"/>
    <cellStyle name="Normal 118 4" xfId="911"/>
    <cellStyle name="Normal 118 5" xfId="912"/>
    <cellStyle name="Normal 118 6" xfId="913"/>
    <cellStyle name="Normal 118 7" xfId="914"/>
    <cellStyle name="Normal 118 8" xfId="915"/>
    <cellStyle name="Normal 118 9" xfId="916"/>
    <cellStyle name="Normal 119 10" xfId="917"/>
    <cellStyle name="Normal 119 11" xfId="918"/>
    <cellStyle name="Normal 119 12" xfId="919"/>
    <cellStyle name="Normal 119 13" xfId="920"/>
    <cellStyle name="Normal 119 14" xfId="921"/>
    <cellStyle name="Normal 119 15" xfId="922"/>
    <cellStyle name="Normal 119 16" xfId="923"/>
    <cellStyle name="Normal 119 17" xfId="924"/>
    <cellStyle name="Normal 119 18" xfId="925"/>
    <cellStyle name="Normal 119 19" xfId="926"/>
    <cellStyle name="Normal 119 2" xfId="927"/>
    <cellStyle name="Normal 119 20" xfId="928"/>
    <cellStyle name="Normal 119 21" xfId="929"/>
    <cellStyle name="Normal 119 22" xfId="930"/>
    <cellStyle name="Normal 119 23" xfId="931"/>
    <cellStyle name="Normal 119 24" xfId="932"/>
    <cellStyle name="Normal 119 25" xfId="933"/>
    <cellStyle name="Normal 119 26" xfId="934"/>
    <cellStyle name="Normal 119 27" xfId="935"/>
    <cellStyle name="Normal 119 28" xfId="936"/>
    <cellStyle name="Normal 119 29" xfId="937"/>
    <cellStyle name="Normal 119 3" xfId="938"/>
    <cellStyle name="Normal 119 30" xfId="939"/>
    <cellStyle name="Normal 119 31" xfId="940"/>
    <cellStyle name="Normal 119 32" xfId="941"/>
    <cellStyle name="Normal 119 33" xfId="942"/>
    <cellStyle name="Normal 119 34" xfId="943"/>
    <cellStyle name="Normal 119 35" xfId="944"/>
    <cellStyle name="Normal 119 36" xfId="945"/>
    <cellStyle name="Normal 119 37" xfId="946"/>
    <cellStyle name="Normal 119 4" xfId="947"/>
    <cellStyle name="Normal 119 5" xfId="948"/>
    <cellStyle name="Normal 119 6" xfId="949"/>
    <cellStyle name="Normal 119 7" xfId="950"/>
    <cellStyle name="Normal 119 8" xfId="951"/>
    <cellStyle name="Normal 119 9" xfId="952"/>
    <cellStyle name="Normal 12 10" xfId="953"/>
    <cellStyle name="Normal 12 11" xfId="954"/>
    <cellStyle name="Normal 12 12" xfId="955"/>
    <cellStyle name="Normal 12 13" xfId="956"/>
    <cellStyle name="Normal 12 14" xfId="957"/>
    <cellStyle name="Normal 12 15" xfId="958"/>
    <cellStyle name="Normal 12 16" xfId="959"/>
    <cellStyle name="Normal 12 17" xfId="960"/>
    <cellStyle name="Normal 12 18" xfId="961"/>
    <cellStyle name="Normal 12 19" xfId="962"/>
    <cellStyle name="Normal 12 2" xfId="963"/>
    <cellStyle name="Normal 12 20" xfId="964"/>
    <cellStyle name="Normal 12 21" xfId="965"/>
    <cellStyle name="Normal 12 22" xfId="966"/>
    <cellStyle name="Normal 12 23" xfId="967"/>
    <cellStyle name="Normal 12 24" xfId="968"/>
    <cellStyle name="Normal 12 25" xfId="969"/>
    <cellStyle name="Normal 12 26" xfId="970"/>
    <cellStyle name="Normal 12 27" xfId="971"/>
    <cellStyle name="Normal 12 28" xfId="972"/>
    <cellStyle name="Normal 12 29" xfId="973"/>
    <cellStyle name="Normal 12 3" xfId="974"/>
    <cellStyle name="Normal 12 30" xfId="975"/>
    <cellStyle name="Normal 12 31" xfId="976"/>
    <cellStyle name="Normal 12 32" xfId="977"/>
    <cellStyle name="Normal 12 33" xfId="978"/>
    <cellStyle name="Normal 12 34" xfId="979"/>
    <cellStyle name="Normal 12 35" xfId="980"/>
    <cellStyle name="Normal 12 36" xfId="981"/>
    <cellStyle name="Normal 12 37" xfId="982"/>
    <cellStyle name="Normal 12 38" xfId="983"/>
    <cellStyle name="Normal 12 39" xfId="984"/>
    <cellStyle name="Normal 12 4" xfId="985"/>
    <cellStyle name="Normal 12 40" xfId="986"/>
    <cellStyle name="Normal 12 41" xfId="987"/>
    <cellStyle name="Normal 12 42" xfId="988"/>
    <cellStyle name="Normal 12 43" xfId="989"/>
    <cellStyle name="Normal 12 44" xfId="990"/>
    <cellStyle name="Normal 12 45" xfId="991"/>
    <cellStyle name="Normal 12 46" xfId="992"/>
    <cellStyle name="Normal 12 47" xfId="993"/>
    <cellStyle name="Normal 12 48" xfId="994"/>
    <cellStyle name="Normal 12 49" xfId="995"/>
    <cellStyle name="Normal 12 5" xfId="996"/>
    <cellStyle name="Normal 12 50" xfId="997"/>
    <cellStyle name="Normal 12 51" xfId="998"/>
    <cellStyle name="Normal 12 52" xfId="999"/>
    <cellStyle name="Normal 12 53" xfId="1000"/>
    <cellStyle name="Normal 12 54" xfId="1001"/>
    <cellStyle name="Normal 12 55" xfId="1002"/>
    <cellStyle name="Normal 12 56" xfId="1003"/>
    <cellStyle name="Normal 12 57" xfId="1004"/>
    <cellStyle name="Normal 12 58" xfId="1005"/>
    <cellStyle name="Normal 12 59" xfId="1006"/>
    <cellStyle name="Normal 12 6" xfId="1007"/>
    <cellStyle name="Normal 12 60" xfId="1008"/>
    <cellStyle name="Normal 12 61" xfId="1009"/>
    <cellStyle name="Normal 12 62" xfId="1010"/>
    <cellStyle name="Normal 12 63" xfId="1011"/>
    <cellStyle name="Normal 12 64" xfId="1012"/>
    <cellStyle name="Normal 12 65" xfId="1013"/>
    <cellStyle name="Normal 12 66" xfId="1014"/>
    <cellStyle name="Normal 12 67" xfId="1015"/>
    <cellStyle name="Normal 12 68" xfId="1016"/>
    <cellStyle name="Normal 12 69" xfId="1017"/>
    <cellStyle name="Normal 12 7" xfId="1018"/>
    <cellStyle name="Normal 12 70" xfId="1019"/>
    <cellStyle name="Normal 12 71" xfId="1020"/>
    <cellStyle name="Normal 12 72" xfId="1021"/>
    <cellStyle name="Normal 12 73" xfId="1022"/>
    <cellStyle name="Normal 12 74" xfId="1023"/>
    <cellStyle name="Normal 12 75" xfId="1024"/>
    <cellStyle name="Normal 12 76" xfId="1025"/>
    <cellStyle name="Normal 12 77" xfId="1026"/>
    <cellStyle name="Normal 12 78" xfId="1027"/>
    <cellStyle name="Normal 12 79" xfId="1028"/>
    <cellStyle name="Normal 12 8" xfId="1029"/>
    <cellStyle name="Normal 12 80" xfId="1030"/>
    <cellStyle name="Normal 12 81" xfId="1031"/>
    <cellStyle name="Normal 12 82" xfId="1032"/>
    <cellStyle name="Normal 12 83" xfId="1033"/>
    <cellStyle name="Normal 12 84" xfId="1034"/>
    <cellStyle name="Normal 12 85" xfId="1035"/>
    <cellStyle name="Normal 12 86" xfId="1036"/>
    <cellStyle name="Normal 12 87" xfId="1037"/>
    <cellStyle name="Normal 12 88" xfId="1038"/>
    <cellStyle name="Normal 12 89" xfId="1039"/>
    <cellStyle name="Normal 12 9" xfId="1040"/>
    <cellStyle name="Normal 12 90" xfId="1041"/>
    <cellStyle name="Normal 12 91" xfId="1042"/>
    <cellStyle name="Normal 12 92" xfId="1043"/>
    <cellStyle name="Normal 12 93" xfId="1044"/>
    <cellStyle name="Normal 12 94" xfId="1045"/>
    <cellStyle name="Normal 12 95" xfId="1046"/>
    <cellStyle name="Normal 12 96" xfId="1047"/>
    <cellStyle name="Normal 12 97" xfId="1048"/>
    <cellStyle name="Normal 12 98" xfId="1049"/>
    <cellStyle name="Normal 12 99" xfId="1050"/>
    <cellStyle name="Normal 121 10" xfId="1051"/>
    <cellStyle name="Normal 121 11" xfId="1052"/>
    <cellStyle name="Normal 121 12" xfId="1053"/>
    <cellStyle name="Normal 121 13" xfId="1054"/>
    <cellStyle name="Normal 121 14" xfId="1055"/>
    <cellStyle name="Normal 121 15" xfId="1056"/>
    <cellStyle name="Normal 121 16" xfId="1057"/>
    <cellStyle name="Normal 121 17" xfId="1058"/>
    <cellStyle name="Normal 121 18" xfId="1059"/>
    <cellStyle name="Normal 121 19" xfId="1060"/>
    <cellStyle name="Normal 121 2" xfId="1061"/>
    <cellStyle name="Normal 121 20" xfId="1062"/>
    <cellStyle name="Normal 121 21" xfId="1063"/>
    <cellStyle name="Normal 121 22" xfId="1064"/>
    <cellStyle name="Normal 121 23" xfId="1065"/>
    <cellStyle name="Normal 121 24" xfId="1066"/>
    <cellStyle name="Normal 121 25" xfId="1067"/>
    <cellStyle name="Normal 121 26" xfId="1068"/>
    <cellStyle name="Normal 121 27" xfId="1069"/>
    <cellStyle name="Normal 121 28" xfId="1070"/>
    <cellStyle name="Normal 121 29" xfId="1071"/>
    <cellStyle name="Normal 121 3" xfId="1072"/>
    <cellStyle name="Normal 121 30" xfId="1073"/>
    <cellStyle name="Normal 121 31" xfId="1074"/>
    <cellStyle name="Normal 121 32" xfId="1075"/>
    <cellStyle name="Normal 121 33" xfId="1076"/>
    <cellStyle name="Normal 121 34" xfId="1077"/>
    <cellStyle name="Normal 121 35" xfId="1078"/>
    <cellStyle name="Normal 121 36" xfId="1079"/>
    <cellStyle name="Normal 121 37" xfId="1080"/>
    <cellStyle name="Normal 121 4" xfId="1081"/>
    <cellStyle name="Normal 121 5" xfId="1082"/>
    <cellStyle name="Normal 121 6" xfId="1083"/>
    <cellStyle name="Normal 121 7" xfId="1084"/>
    <cellStyle name="Normal 121 8" xfId="1085"/>
    <cellStyle name="Normal 121 9" xfId="1086"/>
    <cellStyle name="Normal 122 10" xfId="1087"/>
    <cellStyle name="Normal 122 11" xfId="1088"/>
    <cellStyle name="Normal 122 12" xfId="1089"/>
    <cellStyle name="Normal 122 13" xfId="1090"/>
    <cellStyle name="Normal 122 14" xfId="1091"/>
    <cellStyle name="Normal 122 15" xfId="1092"/>
    <cellStyle name="Normal 122 16" xfId="1093"/>
    <cellStyle name="Normal 122 17" xfId="1094"/>
    <cellStyle name="Normal 122 18" xfId="1095"/>
    <cellStyle name="Normal 122 19" xfId="1096"/>
    <cellStyle name="Normal 122 2" xfId="1097"/>
    <cellStyle name="Normal 122 20" xfId="1098"/>
    <cellStyle name="Normal 122 21" xfId="1099"/>
    <cellStyle name="Normal 122 22" xfId="1100"/>
    <cellStyle name="Normal 122 23" xfId="1101"/>
    <cellStyle name="Normal 122 24" xfId="1102"/>
    <cellStyle name="Normal 122 25" xfId="1103"/>
    <cellStyle name="Normal 122 26" xfId="1104"/>
    <cellStyle name="Normal 122 27" xfId="1105"/>
    <cellStyle name="Normal 122 28" xfId="1106"/>
    <cellStyle name="Normal 122 29" xfId="1107"/>
    <cellStyle name="Normal 122 3" xfId="1108"/>
    <cellStyle name="Normal 122 30" xfId="1109"/>
    <cellStyle name="Normal 122 31" xfId="1110"/>
    <cellStyle name="Normal 122 32" xfId="1111"/>
    <cellStyle name="Normal 122 33" xfId="1112"/>
    <cellStyle name="Normal 122 34" xfId="1113"/>
    <cellStyle name="Normal 122 35" xfId="1114"/>
    <cellStyle name="Normal 122 36" xfId="1115"/>
    <cellStyle name="Normal 122 37" xfId="1116"/>
    <cellStyle name="Normal 122 4" xfId="1117"/>
    <cellStyle name="Normal 122 5" xfId="1118"/>
    <cellStyle name="Normal 122 6" xfId="1119"/>
    <cellStyle name="Normal 122 7" xfId="1120"/>
    <cellStyle name="Normal 122 8" xfId="1121"/>
    <cellStyle name="Normal 122 9" xfId="1122"/>
    <cellStyle name="Normal 124 10" xfId="1123"/>
    <cellStyle name="Normal 124 11" xfId="1124"/>
    <cellStyle name="Normal 124 12" xfId="1125"/>
    <cellStyle name="Normal 124 13" xfId="1126"/>
    <cellStyle name="Normal 124 14" xfId="1127"/>
    <cellStyle name="Normal 124 15" xfId="1128"/>
    <cellStyle name="Normal 124 16" xfId="1129"/>
    <cellStyle name="Normal 124 17" xfId="1130"/>
    <cellStyle name="Normal 124 18" xfId="1131"/>
    <cellStyle name="Normal 124 19" xfId="1132"/>
    <cellStyle name="Normal 124 2" xfId="1133"/>
    <cellStyle name="Normal 124 20" xfId="1134"/>
    <cellStyle name="Normal 124 21" xfId="1135"/>
    <cellStyle name="Normal 124 22" xfId="1136"/>
    <cellStyle name="Normal 124 23" xfId="1137"/>
    <cellStyle name="Normal 124 24" xfId="1138"/>
    <cellStyle name="Normal 124 25" xfId="1139"/>
    <cellStyle name="Normal 124 26" xfId="1140"/>
    <cellStyle name="Normal 124 27" xfId="1141"/>
    <cellStyle name="Normal 124 28" xfId="1142"/>
    <cellStyle name="Normal 124 29" xfId="1143"/>
    <cellStyle name="Normal 124 3" xfId="1144"/>
    <cellStyle name="Normal 124 30" xfId="1145"/>
    <cellStyle name="Normal 124 31" xfId="1146"/>
    <cellStyle name="Normal 124 32" xfId="1147"/>
    <cellStyle name="Normal 124 33" xfId="1148"/>
    <cellStyle name="Normal 124 34" xfId="1149"/>
    <cellStyle name="Normal 124 35" xfId="1150"/>
    <cellStyle name="Normal 124 36" xfId="1151"/>
    <cellStyle name="Normal 124 37" xfId="1152"/>
    <cellStyle name="Normal 124 4" xfId="1153"/>
    <cellStyle name="Normal 124 5" xfId="1154"/>
    <cellStyle name="Normal 124 6" xfId="1155"/>
    <cellStyle name="Normal 124 7" xfId="1156"/>
    <cellStyle name="Normal 124 8" xfId="1157"/>
    <cellStyle name="Normal 124 9" xfId="1158"/>
    <cellStyle name="Normal 128 10" xfId="1159"/>
    <cellStyle name="Normal 128 11" xfId="1160"/>
    <cellStyle name="Normal 128 12" xfId="1161"/>
    <cellStyle name="Normal 128 13" xfId="1162"/>
    <cellStyle name="Normal 128 14" xfId="1163"/>
    <cellStyle name="Normal 128 15" xfId="1164"/>
    <cellStyle name="Normal 128 16" xfId="1165"/>
    <cellStyle name="Normal 128 17" xfId="1166"/>
    <cellStyle name="Normal 128 18" xfId="1167"/>
    <cellStyle name="Normal 128 19" xfId="1168"/>
    <cellStyle name="Normal 128 2" xfId="1169"/>
    <cellStyle name="Normal 128 20" xfId="1170"/>
    <cellStyle name="Normal 128 21" xfId="1171"/>
    <cellStyle name="Normal 128 22" xfId="1172"/>
    <cellStyle name="Normal 128 23" xfId="1173"/>
    <cellStyle name="Normal 128 24" xfId="1174"/>
    <cellStyle name="Normal 128 25" xfId="1175"/>
    <cellStyle name="Normal 128 26" xfId="1176"/>
    <cellStyle name="Normal 128 27" xfId="1177"/>
    <cellStyle name="Normal 128 28" xfId="1178"/>
    <cellStyle name="Normal 128 3" xfId="1179"/>
    <cellStyle name="Normal 128 4" xfId="1180"/>
    <cellStyle name="Normal 128 5" xfId="1181"/>
    <cellStyle name="Normal 128 6" xfId="1182"/>
    <cellStyle name="Normal 128 7" xfId="1183"/>
    <cellStyle name="Normal 128 8" xfId="1184"/>
    <cellStyle name="Normal 128 9" xfId="1185"/>
    <cellStyle name="Normal 13 10" xfId="1186"/>
    <cellStyle name="Normal 13 11" xfId="1187"/>
    <cellStyle name="Normal 13 12" xfId="1188"/>
    <cellStyle name="Normal 13 13" xfId="1189"/>
    <cellStyle name="Normal 13 14" xfId="1190"/>
    <cellStyle name="Normal 13 15" xfId="1191"/>
    <cellStyle name="Normal 13 16" xfId="1192"/>
    <cellStyle name="Normal 13 17" xfId="1193"/>
    <cellStyle name="Normal 13 18" xfId="1194"/>
    <cellStyle name="Normal 13 19" xfId="1195"/>
    <cellStyle name="Normal 13 2" xfId="1196"/>
    <cellStyle name="Normal 13 20" xfId="1197"/>
    <cellStyle name="Normal 13 21" xfId="1198"/>
    <cellStyle name="Normal 13 22" xfId="1199"/>
    <cellStyle name="Normal 13 23" xfId="1200"/>
    <cellStyle name="Normal 13 24" xfId="1201"/>
    <cellStyle name="Normal 13 25" xfId="1202"/>
    <cellStyle name="Normal 13 26" xfId="1203"/>
    <cellStyle name="Normal 13 27" xfId="1204"/>
    <cellStyle name="Normal 13 28" xfId="1205"/>
    <cellStyle name="Normal 13 29" xfId="1206"/>
    <cellStyle name="Normal 13 3" xfId="1207"/>
    <cellStyle name="Normal 13 30" xfId="1208"/>
    <cellStyle name="Normal 13 31" xfId="1209"/>
    <cellStyle name="Normal 13 32" xfId="1210"/>
    <cellStyle name="Normal 13 33" xfId="1211"/>
    <cellStyle name="Normal 13 34" xfId="1212"/>
    <cellStyle name="Normal 13 35" xfId="1213"/>
    <cellStyle name="Normal 13 36" xfId="1214"/>
    <cellStyle name="Normal 13 37" xfId="1215"/>
    <cellStyle name="Normal 13 38" xfId="1216"/>
    <cellStyle name="Normal 13 39" xfId="1217"/>
    <cellStyle name="Normal 13 4" xfId="1218"/>
    <cellStyle name="Normal 13 40" xfId="1219"/>
    <cellStyle name="Normal 13 41" xfId="1220"/>
    <cellStyle name="Normal 13 42" xfId="1221"/>
    <cellStyle name="Normal 13 43" xfId="1222"/>
    <cellStyle name="Normal 13 44" xfId="1223"/>
    <cellStyle name="Normal 13 45" xfId="1224"/>
    <cellStyle name="Normal 13 46" xfId="1225"/>
    <cellStyle name="Normal 13 47" xfId="1226"/>
    <cellStyle name="Normal 13 48" xfId="1227"/>
    <cellStyle name="Normal 13 49" xfId="1228"/>
    <cellStyle name="Normal 13 5" xfId="1229"/>
    <cellStyle name="Normal 13 50" xfId="1230"/>
    <cellStyle name="Normal 13 51" xfId="1231"/>
    <cellStyle name="Normal 13 52" xfId="1232"/>
    <cellStyle name="Normal 13 53" xfId="1233"/>
    <cellStyle name="Normal 13 54" xfId="1234"/>
    <cellStyle name="Normal 13 55" xfId="1235"/>
    <cellStyle name="Normal 13 56" xfId="1236"/>
    <cellStyle name="Normal 13 57" xfId="1237"/>
    <cellStyle name="Normal 13 58" xfId="1238"/>
    <cellStyle name="Normal 13 59" xfId="1239"/>
    <cellStyle name="Normal 13 6" xfId="1240"/>
    <cellStyle name="Normal 13 60" xfId="1241"/>
    <cellStyle name="Normal 13 61" xfId="1242"/>
    <cellStyle name="Normal 13 62" xfId="1243"/>
    <cellStyle name="Normal 13 63" xfId="1244"/>
    <cellStyle name="Normal 13 64" xfId="1245"/>
    <cellStyle name="Normal 13 65" xfId="1246"/>
    <cellStyle name="Normal 13 66" xfId="1247"/>
    <cellStyle name="Normal 13 67" xfId="1248"/>
    <cellStyle name="Normal 13 68" xfId="1249"/>
    <cellStyle name="Normal 13 69" xfId="1250"/>
    <cellStyle name="Normal 13 7" xfId="1251"/>
    <cellStyle name="Normal 13 70" xfId="1252"/>
    <cellStyle name="Normal 13 71" xfId="1253"/>
    <cellStyle name="Normal 13 72" xfId="1254"/>
    <cellStyle name="Normal 13 73" xfId="1255"/>
    <cellStyle name="Normal 13 74" xfId="1256"/>
    <cellStyle name="Normal 13 75" xfId="1257"/>
    <cellStyle name="Normal 13 76" xfId="1258"/>
    <cellStyle name="Normal 13 77" xfId="1259"/>
    <cellStyle name="Normal 13 78" xfId="1260"/>
    <cellStyle name="Normal 13 79" xfId="1261"/>
    <cellStyle name="Normal 13 8" xfId="1262"/>
    <cellStyle name="Normal 13 80" xfId="1263"/>
    <cellStyle name="Normal 13 81" xfId="1264"/>
    <cellStyle name="Normal 13 82" xfId="1265"/>
    <cellStyle name="Normal 13 83" xfId="1266"/>
    <cellStyle name="Normal 13 84" xfId="1267"/>
    <cellStyle name="Normal 13 85" xfId="1268"/>
    <cellStyle name="Normal 13 86" xfId="1269"/>
    <cellStyle name="Normal 13 87" xfId="1270"/>
    <cellStyle name="Normal 13 88" xfId="1271"/>
    <cellStyle name="Normal 13 89" xfId="1272"/>
    <cellStyle name="Normal 13 9" xfId="1273"/>
    <cellStyle name="Normal 13 90" xfId="1274"/>
    <cellStyle name="Normal 13 91" xfId="1275"/>
    <cellStyle name="Normal 13 92" xfId="1276"/>
    <cellStyle name="Normal 13 93" xfId="1277"/>
    <cellStyle name="Normal 13 94" xfId="1278"/>
    <cellStyle name="Normal 13 95" xfId="1279"/>
    <cellStyle name="Normal 13 96" xfId="1280"/>
    <cellStyle name="Normal 13 97" xfId="1281"/>
    <cellStyle name="Normal 13 98" xfId="1282"/>
    <cellStyle name="Normal 13 99" xfId="1283"/>
    <cellStyle name="Normal 130 10" xfId="1284"/>
    <cellStyle name="Normal 130 11" xfId="1285"/>
    <cellStyle name="Normal 130 12" xfId="1286"/>
    <cellStyle name="Normal 130 13" xfId="1287"/>
    <cellStyle name="Normal 130 14" xfId="1288"/>
    <cellStyle name="Normal 130 15" xfId="1289"/>
    <cellStyle name="Normal 130 16" xfId="1290"/>
    <cellStyle name="Normal 130 17" xfId="1291"/>
    <cellStyle name="Normal 130 18" xfId="1292"/>
    <cellStyle name="Normal 130 19" xfId="1293"/>
    <cellStyle name="Normal 130 2" xfId="1294"/>
    <cellStyle name="Normal 130 20" xfId="1295"/>
    <cellStyle name="Normal 130 21" xfId="1296"/>
    <cellStyle name="Normal 130 22" xfId="1297"/>
    <cellStyle name="Normal 130 23" xfId="1298"/>
    <cellStyle name="Normal 130 24" xfId="1299"/>
    <cellStyle name="Normal 130 25" xfId="1300"/>
    <cellStyle name="Normal 130 26" xfId="1301"/>
    <cellStyle name="Normal 130 27" xfId="1302"/>
    <cellStyle name="Normal 130 28" xfId="1303"/>
    <cellStyle name="Normal 130 3" xfId="1304"/>
    <cellStyle name="Normal 130 4" xfId="1305"/>
    <cellStyle name="Normal 130 5" xfId="1306"/>
    <cellStyle name="Normal 130 6" xfId="1307"/>
    <cellStyle name="Normal 130 7" xfId="1308"/>
    <cellStyle name="Normal 130 8" xfId="1309"/>
    <cellStyle name="Normal 130 9" xfId="1310"/>
    <cellStyle name="Normal 131 10" xfId="1311"/>
    <cellStyle name="Normal 131 11" xfId="1312"/>
    <cellStyle name="Normal 131 12" xfId="1313"/>
    <cellStyle name="Normal 131 13" xfId="1314"/>
    <cellStyle name="Normal 131 14" xfId="1315"/>
    <cellStyle name="Normal 131 15" xfId="1316"/>
    <cellStyle name="Normal 131 16" xfId="1317"/>
    <cellStyle name="Normal 131 17" xfId="1318"/>
    <cellStyle name="Normal 131 18" xfId="1319"/>
    <cellStyle name="Normal 131 19" xfId="1320"/>
    <cellStyle name="Normal 131 2" xfId="1321"/>
    <cellStyle name="Normal 131 20" xfId="1322"/>
    <cellStyle name="Normal 131 21" xfId="1323"/>
    <cellStyle name="Normal 131 22" xfId="1324"/>
    <cellStyle name="Normal 131 23" xfId="1325"/>
    <cellStyle name="Normal 131 24" xfId="1326"/>
    <cellStyle name="Normal 131 25" xfId="1327"/>
    <cellStyle name="Normal 131 26" xfId="1328"/>
    <cellStyle name="Normal 131 27" xfId="1329"/>
    <cellStyle name="Normal 131 28" xfId="1330"/>
    <cellStyle name="Normal 131 3" xfId="1331"/>
    <cellStyle name="Normal 131 4" xfId="1332"/>
    <cellStyle name="Normal 131 5" xfId="1333"/>
    <cellStyle name="Normal 131 6" xfId="1334"/>
    <cellStyle name="Normal 131 7" xfId="1335"/>
    <cellStyle name="Normal 131 8" xfId="1336"/>
    <cellStyle name="Normal 131 9" xfId="1337"/>
    <cellStyle name="Normal 132 10" xfId="1338"/>
    <cellStyle name="Normal 132 11" xfId="1339"/>
    <cellStyle name="Normal 132 12" xfId="1340"/>
    <cellStyle name="Normal 132 13" xfId="1341"/>
    <cellStyle name="Normal 132 14" xfId="1342"/>
    <cellStyle name="Normal 132 15" xfId="1343"/>
    <cellStyle name="Normal 132 16" xfId="1344"/>
    <cellStyle name="Normal 132 17" xfId="1345"/>
    <cellStyle name="Normal 132 18" xfId="1346"/>
    <cellStyle name="Normal 132 19" xfId="1347"/>
    <cellStyle name="Normal 132 2" xfId="1348"/>
    <cellStyle name="Normal 132 20" xfId="1349"/>
    <cellStyle name="Normal 132 21" xfId="1350"/>
    <cellStyle name="Normal 132 22" xfId="1351"/>
    <cellStyle name="Normal 132 23" xfId="1352"/>
    <cellStyle name="Normal 132 24" xfId="1353"/>
    <cellStyle name="Normal 132 25" xfId="1354"/>
    <cellStyle name="Normal 132 26" xfId="1355"/>
    <cellStyle name="Normal 132 27" xfId="1356"/>
    <cellStyle name="Normal 132 28" xfId="1357"/>
    <cellStyle name="Normal 132 3" xfId="1358"/>
    <cellStyle name="Normal 132 4" xfId="1359"/>
    <cellStyle name="Normal 132 5" xfId="1360"/>
    <cellStyle name="Normal 132 6" xfId="1361"/>
    <cellStyle name="Normal 132 7" xfId="1362"/>
    <cellStyle name="Normal 132 8" xfId="1363"/>
    <cellStyle name="Normal 132 9" xfId="1364"/>
    <cellStyle name="Normal 133 10" xfId="1365"/>
    <cellStyle name="Normal 133 11" xfId="1366"/>
    <cellStyle name="Normal 133 12" xfId="1367"/>
    <cellStyle name="Normal 133 13" xfId="1368"/>
    <cellStyle name="Normal 133 14" xfId="1369"/>
    <cellStyle name="Normal 133 15" xfId="1370"/>
    <cellStyle name="Normal 133 16" xfId="1371"/>
    <cellStyle name="Normal 133 17" xfId="1372"/>
    <cellStyle name="Normal 133 18" xfId="1373"/>
    <cellStyle name="Normal 133 19" xfId="1374"/>
    <cellStyle name="Normal 133 2" xfId="1375"/>
    <cellStyle name="Normal 133 20" xfId="1376"/>
    <cellStyle name="Normal 133 21" xfId="1377"/>
    <cellStyle name="Normal 133 22" xfId="1378"/>
    <cellStyle name="Normal 133 23" xfId="1379"/>
    <cellStyle name="Normal 133 24" xfId="1380"/>
    <cellStyle name="Normal 133 25" xfId="1381"/>
    <cellStyle name="Normal 133 26" xfId="1382"/>
    <cellStyle name="Normal 133 27" xfId="1383"/>
    <cellStyle name="Normal 133 28" xfId="1384"/>
    <cellStyle name="Normal 133 3" xfId="1385"/>
    <cellStyle name="Normal 133 4" xfId="1386"/>
    <cellStyle name="Normal 133 5" xfId="1387"/>
    <cellStyle name="Normal 133 6" xfId="1388"/>
    <cellStyle name="Normal 133 7" xfId="1389"/>
    <cellStyle name="Normal 133 8" xfId="1390"/>
    <cellStyle name="Normal 133 9" xfId="1391"/>
    <cellStyle name="Normal 134 10" xfId="1392"/>
    <cellStyle name="Normal 134 11" xfId="1393"/>
    <cellStyle name="Normal 134 12" xfId="1394"/>
    <cellStyle name="Normal 134 13" xfId="1395"/>
    <cellStyle name="Normal 134 14" xfId="1396"/>
    <cellStyle name="Normal 134 15" xfId="1397"/>
    <cellStyle name="Normal 134 16" xfId="1398"/>
    <cellStyle name="Normal 134 17" xfId="1399"/>
    <cellStyle name="Normal 134 18" xfId="1400"/>
    <cellStyle name="Normal 134 19" xfId="1401"/>
    <cellStyle name="Normal 134 2" xfId="1402"/>
    <cellStyle name="Normal 134 20" xfId="1403"/>
    <cellStyle name="Normal 134 21" xfId="1404"/>
    <cellStyle name="Normal 134 22" xfId="1405"/>
    <cellStyle name="Normal 134 23" xfId="1406"/>
    <cellStyle name="Normal 134 24" xfId="1407"/>
    <cellStyle name="Normal 134 25" xfId="1408"/>
    <cellStyle name="Normal 134 26" xfId="1409"/>
    <cellStyle name="Normal 134 27" xfId="1410"/>
    <cellStyle name="Normal 134 28" xfId="1411"/>
    <cellStyle name="Normal 134 3" xfId="1412"/>
    <cellStyle name="Normal 134 4" xfId="1413"/>
    <cellStyle name="Normal 134 5" xfId="1414"/>
    <cellStyle name="Normal 134 6" xfId="1415"/>
    <cellStyle name="Normal 134 7" xfId="1416"/>
    <cellStyle name="Normal 134 8" xfId="1417"/>
    <cellStyle name="Normal 134 9" xfId="1418"/>
    <cellStyle name="Normal 135 10" xfId="1419"/>
    <cellStyle name="Normal 135 11" xfId="1420"/>
    <cellStyle name="Normal 135 12" xfId="1421"/>
    <cellStyle name="Normal 135 13" xfId="1422"/>
    <cellStyle name="Normal 135 14" xfId="1423"/>
    <cellStyle name="Normal 135 15" xfId="1424"/>
    <cellStyle name="Normal 135 16" xfId="1425"/>
    <cellStyle name="Normal 135 17" xfId="1426"/>
    <cellStyle name="Normal 135 18" xfId="1427"/>
    <cellStyle name="Normal 135 19" xfId="1428"/>
    <cellStyle name="Normal 135 2" xfId="1429"/>
    <cellStyle name="Normal 135 20" xfId="1430"/>
    <cellStyle name="Normal 135 21" xfId="1431"/>
    <cellStyle name="Normal 135 22" xfId="1432"/>
    <cellStyle name="Normal 135 23" xfId="1433"/>
    <cellStyle name="Normal 135 24" xfId="1434"/>
    <cellStyle name="Normal 135 25" xfId="1435"/>
    <cellStyle name="Normal 135 26" xfId="1436"/>
    <cellStyle name="Normal 135 27" xfId="1437"/>
    <cellStyle name="Normal 135 28" xfId="1438"/>
    <cellStyle name="Normal 135 3" xfId="1439"/>
    <cellStyle name="Normal 135 4" xfId="1440"/>
    <cellStyle name="Normal 135 5" xfId="1441"/>
    <cellStyle name="Normal 135 6" xfId="1442"/>
    <cellStyle name="Normal 135 7" xfId="1443"/>
    <cellStyle name="Normal 135 8" xfId="1444"/>
    <cellStyle name="Normal 135 9" xfId="1445"/>
    <cellStyle name="Normal 136 10" xfId="1446"/>
    <cellStyle name="Normal 136 11" xfId="1447"/>
    <cellStyle name="Normal 136 12" xfId="1448"/>
    <cellStyle name="Normal 136 13" xfId="1449"/>
    <cellStyle name="Normal 136 14" xfId="1450"/>
    <cellStyle name="Normal 136 15" xfId="1451"/>
    <cellStyle name="Normal 136 16" xfId="1452"/>
    <cellStyle name="Normal 136 17" xfId="1453"/>
    <cellStyle name="Normal 136 18" xfId="1454"/>
    <cellStyle name="Normal 136 19" xfId="1455"/>
    <cellStyle name="Normal 136 2" xfId="1456"/>
    <cellStyle name="Normal 136 20" xfId="1457"/>
    <cellStyle name="Normal 136 21" xfId="1458"/>
    <cellStyle name="Normal 136 22" xfId="1459"/>
    <cellStyle name="Normal 136 23" xfId="1460"/>
    <cellStyle name="Normal 136 24" xfId="1461"/>
    <cellStyle name="Normal 136 25" xfId="1462"/>
    <cellStyle name="Normal 136 26" xfId="1463"/>
    <cellStyle name="Normal 136 27" xfId="1464"/>
    <cellStyle name="Normal 136 28" xfId="1465"/>
    <cellStyle name="Normal 136 3" xfId="1466"/>
    <cellStyle name="Normal 136 4" xfId="1467"/>
    <cellStyle name="Normal 136 5" xfId="1468"/>
    <cellStyle name="Normal 136 6" xfId="1469"/>
    <cellStyle name="Normal 136 7" xfId="1470"/>
    <cellStyle name="Normal 136 8" xfId="1471"/>
    <cellStyle name="Normal 136 9" xfId="1472"/>
    <cellStyle name="Normal 137 10" xfId="1473"/>
    <cellStyle name="Normal 137 11" xfId="1474"/>
    <cellStyle name="Normal 137 12" xfId="1475"/>
    <cellStyle name="Normal 137 13" xfId="1476"/>
    <cellStyle name="Normal 137 14" xfId="1477"/>
    <cellStyle name="Normal 137 15" xfId="1478"/>
    <cellStyle name="Normal 137 16" xfId="1479"/>
    <cellStyle name="Normal 137 17" xfId="1480"/>
    <cellStyle name="Normal 137 18" xfId="1481"/>
    <cellStyle name="Normal 137 19" xfId="1482"/>
    <cellStyle name="Normal 137 2" xfId="1483"/>
    <cellStyle name="Normal 137 20" xfId="1484"/>
    <cellStyle name="Normal 137 21" xfId="1485"/>
    <cellStyle name="Normal 137 22" xfId="1486"/>
    <cellStyle name="Normal 137 23" xfId="1487"/>
    <cellStyle name="Normal 137 24" xfId="1488"/>
    <cellStyle name="Normal 137 25" xfId="1489"/>
    <cellStyle name="Normal 137 26" xfId="1490"/>
    <cellStyle name="Normal 137 27" xfId="1491"/>
    <cellStyle name="Normal 137 28" xfId="1492"/>
    <cellStyle name="Normal 137 3" xfId="1493"/>
    <cellStyle name="Normal 137 4" xfId="1494"/>
    <cellStyle name="Normal 137 5" xfId="1495"/>
    <cellStyle name="Normal 137 6" xfId="1496"/>
    <cellStyle name="Normal 137 7" xfId="1497"/>
    <cellStyle name="Normal 137 8" xfId="1498"/>
    <cellStyle name="Normal 137 9" xfId="1499"/>
    <cellStyle name="Normal 139 10" xfId="1500"/>
    <cellStyle name="Normal 139 11" xfId="1501"/>
    <cellStyle name="Normal 139 12" xfId="1502"/>
    <cellStyle name="Normal 139 13" xfId="1503"/>
    <cellStyle name="Normal 139 14" xfId="1504"/>
    <cellStyle name="Normal 139 15" xfId="1505"/>
    <cellStyle name="Normal 139 16" xfId="1506"/>
    <cellStyle name="Normal 139 17" xfId="1507"/>
    <cellStyle name="Normal 139 18" xfId="1508"/>
    <cellStyle name="Normal 139 19" xfId="1509"/>
    <cellStyle name="Normal 139 2" xfId="1510"/>
    <cellStyle name="Normal 139 20" xfId="1511"/>
    <cellStyle name="Normal 139 21" xfId="1512"/>
    <cellStyle name="Normal 139 22" xfId="1513"/>
    <cellStyle name="Normal 139 23" xfId="1514"/>
    <cellStyle name="Normal 139 24" xfId="1515"/>
    <cellStyle name="Normal 139 25" xfId="1516"/>
    <cellStyle name="Normal 139 26" xfId="1517"/>
    <cellStyle name="Normal 139 27" xfId="1518"/>
    <cellStyle name="Normal 139 28" xfId="1519"/>
    <cellStyle name="Normal 139 3" xfId="1520"/>
    <cellStyle name="Normal 139 4" xfId="1521"/>
    <cellStyle name="Normal 139 5" xfId="1522"/>
    <cellStyle name="Normal 139 6" xfId="1523"/>
    <cellStyle name="Normal 139 7" xfId="1524"/>
    <cellStyle name="Normal 139 8" xfId="1525"/>
    <cellStyle name="Normal 139 9" xfId="1526"/>
    <cellStyle name="Normal 14 10" xfId="1527"/>
    <cellStyle name="Normal 14 11" xfId="1528"/>
    <cellStyle name="Normal 14 12" xfId="1529"/>
    <cellStyle name="Normal 14 13" xfId="1530"/>
    <cellStyle name="Normal 14 14" xfId="1531"/>
    <cellStyle name="Normal 14 15" xfId="1532"/>
    <cellStyle name="Normal 14 16" xfId="1533"/>
    <cellStyle name="Normal 14 17" xfId="1534"/>
    <cellStyle name="Normal 14 18" xfId="1535"/>
    <cellStyle name="Normal 14 19" xfId="1536"/>
    <cellStyle name="Normal 14 2" xfId="1537"/>
    <cellStyle name="Normal 14 20" xfId="1538"/>
    <cellStyle name="Normal 14 21" xfId="1539"/>
    <cellStyle name="Normal 14 22" xfId="1540"/>
    <cellStyle name="Normal 14 23" xfId="1541"/>
    <cellStyle name="Normal 14 24" xfId="1542"/>
    <cellStyle name="Normal 14 25" xfId="1543"/>
    <cellStyle name="Normal 14 26" xfId="1544"/>
    <cellStyle name="Normal 14 27" xfId="1545"/>
    <cellStyle name="Normal 14 28" xfId="1546"/>
    <cellStyle name="Normal 14 29" xfId="1547"/>
    <cellStyle name="Normal 14 3" xfId="1548"/>
    <cellStyle name="Normal 14 30" xfId="1549"/>
    <cellStyle name="Normal 14 31" xfId="1550"/>
    <cellStyle name="Normal 14 32" xfId="1551"/>
    <cellStyle name="Normal 14 33" xfId="1552"/>
    <cellStyle name="Normal 14 34" xfId="1553"/>
    <cellStyle name="Normal 14 35" xfId="1554"/>
    <cellStyle name="Normal 14 36" xfId="1555"/>
    <cellStyle name="Normal 14 37" xfId="1556"/>
    <cellStyle name="Normal 14 38" xfId="1557"/>
    <cellStyle name="Normal 14 39" xfId="1558"/>
    <cellStyle name="Normal 14 4" xfId="1559"/>
    <cellStyle name="Normal 14 40" xfId="1560"/>
    <cellStyle name="Normal 14 41" xfId="1561"/>
    <cellStyle name="Normal 14 42" xfId="1562"/>
    <cellStyle name="Normal 14 43" xfId="1563"/>
    <cellStyle name="Normal 14 44" xfId="1564"/>
    <cellStyle name="Normal 14 45" xfId="1565"/>
    <cellStyle name="Normal 14 46" xfId="1566"/>
    <cellStyle name="Normal 14 47" xfId="1567"/>
    <cellStyle name="Normal 14 48" xfId="1568"/>
    <cellStyle name="Normal 14 49" xfId="1569"/>
    <cellStyle name="Normal 14 5" xfId="1570"/>
    <cellStyle name="Normal 14 50" xfId="1571"/>
    <cellStyle name="Normal 14 51" xfId="1572"/>
    <cellStyle name="Normal 14 52" xfId="1573"/>
    <cellStyle name="Normal 14 53" xfId="1574"/>
    <cellStyle name="Normal 14 54" xfId="1575"/>
    <cellStyle name="Normal 14 55" xfId="1576"/>
    <cellStyle name="Normal 14 56" xfId="1577"/>
    <cellStyle name="Normal 14 57" xfId="1578"/>
    <cellStyle name="Normal 14 58" xfId="1579"/>
    <cellStyle name="Normal 14 59" xfId="1580"/>
    <cellStyle name="Normal 14 6" xfId="1581"/>
    <cellStyle name="Normal 14 60" xfId="1582"/>
    <cellStyle name="Normal 14 61" xfId="1583"/>
    <cellStyle name="Normal 14 62" xfId="1584"/>
    <cellStyle name="Normal 14 63" xfId="1585"/>
    <cellStyle name="Normal 14 64" xfId="1586"/>
    <cellStyle name="Normal 14 65" xfId="1587"/>
    <cellStyle name="Normal 14 66" xfId="1588"/>
    <cellStyle name="Normal 14 67" xfId="1589"/>
    <cellStyle name="Normal 14 68" xfId="1590"/>
    <cellStyle name="Normal 14 69" xfId="1591"/>
    <cellStyle name="Normal 14 7" xfId="1592"/>
    <cellStyle name="Normal 14 70" xfId="1593"/>
    <cellStyle name="Normal 14 71" xfId="1594"/>
    <cellStyle name="Normal 14 72" xfId="1595"/>
    <cellStyle name="Normal 14 73" xfId="1596"/>
    <cellStyle name="Normal 14 74" xfId="1597"/>
    <cellStyle name="Normal 14 75" xfId="1598"/>
    <cellStyle name="Normal 14 76" xfId="1599"/>
    <cellStyle name="Normal 14 77" xfId="1600"/>
    <cellStyle name="Normal 14 78" xfId="1601"/>
    <cellStyle name="Normal 14 79" xfId="1602"/>
    <cellStyle name="Normal 14 8" xfId="1603"/>
    <cellStyle name="Normal 14 80" xfId="1604"/>
    <cellStyle name="Normal 14 81" xfId="1605"/>
    <cellStyle name="Normal 14 82" xfId="1606"/>
    <cellStyle name="Normal 14 83" xfId="1607"/>
    <cellStyle name="Normal 14 84" xfId="1608"/>
    <cellStyle name="Normal 14 85" xfId="1609"/>
    <cellStyle name="Normal 14 86" xfId="1610"/>
    <cellStyle name="Normal 14 87" xfId="1611"/>
    <cellStyle name="Normal 14 88" xfId="1612"/>
    <cellStyle name="Normal 14 89" xfId="1613"/>
    <cellStyle name="Normal 14 9" xfId="1614"/>
    <cellStyle name="Normal 14 90" xfId="1615"/>
    <cellStyle name="Normal 14 91" xfId="1616"/>
    <cellStyle name="Normal 14 92" xfId="1617"/>
    <cellStyle name="Normal 14 93" xfId="1618"/>
    <cellStyle name="Normal 14 94" xfId="1619"/>
    <cellStyle name="Normal 14 95" xfId="1620"/>
    <cellStyle name="Normal 14 96" xfId="1621"/>
    <cellStyle name="Normal 14 97" xfId="1622"/>
    <cellStyle name="Normal 14 98" xfId="1623"/>
    <cellStyle name="Normal 14 99" xfId="1624"/>
    <cellStyle name="Normal 140 10" xfId="1625"/>
    <cellStyle name="Normal 140 11" xfId="1626"/>
    <cellStyle name="Normal 140 12" xfId="1627"/>
    <cellStyle name="Normal 140 13" xfId="1628"/>
    <cellStyle name="Normal 140 14" xfId="1629"/>
    <cellStyle name="Normal 140 15" xfId="1630"/>
    <cellStyle name="Normal 140 16" xfId="1631"/>
    <cellStyle name="Normal 140 17" xfId="1632"/>
    <cellStyle name="Normal 140 18" xfId="1633"/>
    <cellStyle name="Normal 140 19" xfId="1634"/>
    <cellStyle name="Normal 140 2" xfId="1635"/>
    <cellStyle name="Normal 140 20" xfId="1636"/>
    <cellStyle name="Normal 140 21" xfId="1637"/>
    <cellStyle name="Normal 140 22" xfId="1638"/>
    <cellStyle name="Normal 140 23" xfId="1639"/>
    <cellStyle name="Normal 140 24" xfId="1640"/>
    <cellStyle name="Normal 140 25" xfId="1641"/>
    <cellStyle name="Normal 140 26" xfId="1642"/>
    <cellStyle name="Normal 140 27" xfId="1643"/>
    <cellStyle name="Normal 140 28" xfId="1644"/>
    <cellStyle name="Normal 140 3" xfId="1645"/>
    <cellStyle name="Normal 140 4" xfId="1646"/>
    <cellStyle name="Normal 140 5" xfId="1647"/>
    <cellStyle name="Normal 140 6" xfId="1648"/>
    <cellStyle name="Normal 140 7" xfId="1649"/>
    <cellStyle name="Normal 140 8" xfId="1650"/>
    <cellStyle name="Normal 140 9" xfId="1651"/>
    <cellStyle name="Normal 141 10" xfId="1652"/>
    <cellStyle name="Normal 141 11" xfId="1653"/>
    <cellStyle name="Normal 141 12" xfId="1654"/>
    <cellStyle name="Normal 141 13" xfId="1655"/>
    <cellStyle name="Normal 141 14" xfId="1656"/>
    <cellStyle name="Normal 141 15" xfId="1657"/>
    <cellStyle name="Normal 141 16" xfId="1658"/>
    <cellStyle name="Normal 141 17" xfId="1659"/>
    <cellStyle name="Normal 141 18" xfId="1660"/>
    <cellStyle name="Normal 141 19" xfId="1661"/>
    <cellStyle name="Normal 141 2" xfId="1662"/>
    <cellStyle name="Normal 141 20" xfId="1663"/>
    <cellStyle name="Normal 141 21" xfId="1664"/>
    <cellStyle name="Normal 141 22" xfId="1665"/>
    <cellStyle name="Normal 141 23" xfId="1666"/>
    <cellStyle name="Normal 141 24" xfId="1667"/>
    <cellStyle name="Normal 141 25" xfId="1668"/>
    <cellStyle name="Normal 141 26" xfId="1669"/>
    <cellStyle name="Normal 141 27" xfId="1670"/>
    <cellStyle name="Normal 141 28" xfId="1671"/>
    <cellStyle name="Normal 141 3" xfId="1672"/>
    <cellStyle name="Normal 141 4" xfId="1673"/>
    <cellStyle name="Normal 141 5" xfId="1674"/>
    <cellStyle name="Normal 141 6" xfId="1675"/>
    <cellStyle name="Normal 141 7" xfId="1676"/>
    <cellStyle name="Normal 141 8" xfId="1677"/>
    <cellStyle name="Normal 141 9" xfId="1678"/>
    <cellStyle name="Normal 142 10" xfId="1679"/>
    <cellStyle name="Normal 142 11" xfId="1680"/>
    <cellStyle name="Normal 142 12" xfId="1681"/>
    <cellStyle name="Normal 142 13" xfId="1682"/>
    <cellStyle name="Normal 142 14" xfId="1683"/>
    <cellStyle name="Normal 142 15" xfId="1684"/>
    <cellStyle name="Normal 142 16" xfId="1685"/>
    <cellStyle name="Normal 142 17" xfId="1686"/>
    <cellStyle name="Normal 142 18" xfId="1687"/>
    <cellStyle name="Normal 142 19" xfId="1688"/>
    <cellStyle name="Normal 142 2" xfId="1689"/>
    <cellStyle name="Normal 142 20" xfId="1690"/>
    <cellStyle name="Normal 142 21" xfId="1691"/>
    <cellStyle name="Normal 142 22" xfId="1692"/>
    <cellStyle name="Normal 142 23" xfId="1693"/>
    <cellStyle name="Normal 142 24" xfId="1694"/>
    <cellStyle name="Normal 142 25" xfId="1695"/>
    <cellStyle name="Normal 142 26" xfId="1696"/>
    <cellStyle name="Normal 142 27" xfId="1697"/>
    <cellStyle name="Normal 142 28" xfId="1698"/>
    <cellStyle name="Normal 142 3" xfId="1699"/>
    <cellStyle name="Normal 142 4" xfId="1700"/>
    <cellStyle name="Normal 142 5" xfId="1701"/>
    <cellStyle name="Normal 142 6" xfId="1702"/>
    <cellStyle name="Normal 142 7" xfId="1703"/>
    <cellStyle name="Normal 142 8" xfId="1704"/>
    <cellStyle name="Normal 142 9" xfId="1705"/>
    <cellStyle name="Normal 143 10" xfId="1706"/>
    <cellStyle name="Normal 143 11" xfId="1707"/>
    <cellStyle name="Normal 143 12" xfId="1708"/>
    <cellStyle name="Normal 143 13" xfId="1709"/>
    <cellStyle name="Normal 143 14" xfId="1710"/>
    <cellStyle name="Normal 143 15" xfId="1711"/>
    <cellStyle name="Normal 143 16" xfId="1712"/>
    <cellStyle name="Normal 143 17" xfId="1713"/>
    <cellStyle name="Normal 143 18" xfId="1714"/>
    <cellStyle name="Normal 143 19" xfId="1715"/>
    <cellStyle name="Normal 143 2" xfId="1716"/>
    <cellStyle name="Normal 143 20" xfId="1717"/>
    <cellStyle name="Normal 143 21" xfId="1718"/>
    <cellStyle name="Normal 143 22" xfId="1719"/>
    <cellStyle name="Normal 143 23" xfId="1720"/>
    <cellStyle name="Normal 143 24" xfId="1721"/>
    <cellStyle name="Normal 143 25" xfId="1722"/>
    <cellStyle name="Normal 143 26" xfId="1723"/>
    <cellStyle name="Normal 143 27" xfId="1724"/>
    <cellStyle name="Normal 143 28" xfId="1725"/>
    <cellStyle name="Normal 143 3" xfId="1726"/>
    <cellStyle name="Normal 143 4" xfId="1727"/>
    <cellStyle name="Normal 143 5" xfId="1728"/>
    <cellStyle name="Normal 143 6" xfId="1729"/>
    <cellStyle name="Normal 143 7" xfId="1730"/>
    <cellStyle name="Normal 143 8" xfId="1731"/>
    <cellStyle name="Normal 143 9" xfId="1732"/>
    <cellStyle name="Normal 144 10" xfId="1733"/>
    <cellStyle name="Normal 144 11" xfId="1734"/>
    <cellStyle name="Normal 144 12" xfId="1735"/>
    <cellStyle name="Normal 144 13" xfId="1736"/>
    <cellStyle name="Normal 144 14" xfId="1737"/>
    <cellStyle name="Normal 144 15" xfId="1738"/>
    <cellStyle name="Normal 144 16" xfId="1739"/>
    <cellStyle name="Normal 144 17" xfId="1740"/>
    <cellStyle name="Normal 144 18" xfId="1741"/>
    <cellStyle name="Normal 144 19" xfId="1742"/>
    <cellStyle name="Normal 144 2" xfId="1743"/>
    <cellStyle name="Normal 144 20" xfId="1744"/>
    <cellStyle name="Normal 144 21" xfId="1745"/>
    <cellStyle name="Normal 144 22" xfId="1746"/>
    <cellStyle name="Normal 144 23" xfId="1747"/>
    <cellStyle name="Normal 144 24" xfId="1748"/>
    <cellStyle name="Normal 144 25" xfId="1749"/>
    <cellStyle name="Normal 144 26" xfId="1750"/>
    <cellStyle name="Normal 144 27" xfId="1751"/>
    <cellStyle name="Normal 144 28" xfId="1752"/>
    <cellStyle name="Normal 144 3" xfId="1753"/>
    <cellStyle name="Normal 144 4" xfId="1754"/>
    <cellStyle name="Normal 144 5" xfId="1755"/>
    <cellStyle name="Normal 144 6" xfId="1756"/>
    <cellStyle name="Normal 144 7" xfId="1757"/>
    <cellStyle name="Normal 144 8" xfId="1758"/>
    <cellStyle name="Normal 144 9" xfId="1759"/>
    <cellStyle name="Normal 146 10" xfId="1760"/>
    <cellStyle name="Normal 146 11" xfId="1761"/>
    <cellStyle name="Normal 146 12" xfId="1762"/>
    <cellStyle name="Normal 146 13" xfId="1763"/>
    <cellStyle name="Normal 146 14" xfId="1764"/>
    <cellStyle name="Normal 146 15" xfId="1765"/>
    <cellStyle name="Normal 146 16" xfId="1766"/>
    <cellStyle name="Normal 146 17" xfId="1767"/>
    <cellStyle name="Normal 146 18" xfId="1768"/>
    <cellStyle name="Normal 146 19" xfId="1769"/>
    <cellStyle name="Normal 146 2" xfId="1770"/>
    <cellStyle name="Normal 146 20" xfId="1771"/>
    <cellStyle name="Normal 146 21" xfId="1772"/>
    <cellStyle name="Normal 146 22" xfId="1773"/>
    <cellStyle name="Normal 146 23" xfId="1774"/>
    <cellStyle name="Normal 146 24" xfId="1775"/>
    <cellStyle name="Normal 146 25" xfId="1776"/>
    <cellStyle name="Normal 146 26" xfId="1777"/>
    <cellStyle name="Normal 146 3" xfId="1778"/>
    <cellStyle name="Normal 146 4" xfId="1779"/>
    <cellStyle name="Normal 146 5" xfId="1780"/>
    <cellStyle name="Normal 146 6" xfId="1781"/>
    <cellStyle name="Normal 146 7" xfId="1782"/>
    <cellStyle name="Normal 146 8" xfId="1783"/>
    <cellStyle name="Normal 146 9" xfId="1784"/>
    <cellStyle name="Normal 147 10" xfId="1785"/>
    <cellStyle name="Normal 147 11" xfId="1786"/>
    <cellStyle name="Normal 147 12" xfId="1787"/>
    <cellStyle name="Normal 147 13" xfId="1788"/>
    <cellStyle name="Normal 147 14" xfId="1789"/>
    <cellStyle name="Normal 147 15" xfId="1790"/>
    <cellStyle name="Normal 147 16" xfId="1791"/>
    <cellStyle name="Normal 147 17" xfId="1792"/>
    <cellStyle name="Normal 147 18" xfId="1793"/>
    <cellStyle name="Normal 147 19" xfId="1794"/>
    <cellStyle name="Normal 147 2" xfId="1795"/>
    <cellStyle name="Normal 147 20" xfId="1796"/>
    <cellStyle name="Normal 147 21" xfId="1797"/>
    <cellStyle name="Normal 147 22" xfId="1798"/>
    <cellStyle name="Normal 147 23" xfId="1799"/>
    <cellStyle name="Normal 147 24" xfId="1800"/>
    <cellStyle name="Normal 147 25" xfId="1801"/>
    <cellStyle name="Normal 147 3" xfId="1802"/>
    <cellStyle name="Normal 147 4" xfId="1803"/>
    <cellStyle name="Normal 147 5" xfId="1804"/>
    <cellStyle name="Normal 147 6" xfId="1805"/>
    <cellStyle name="Normal 147 7" xfId="1806"/>
    <cellStyle name="Normal 147 8" xfId="1807"/>
    <cellStyle name="Normal 147 9" xfId="1808"/>
    <cellStyle name="Normal 148 10" xfId="1809"/>
    <cellStyle name="Normal 148 11" xfId="1810"/>
    <cellStyle name="Normal 148 12" xfId="1811"/>
    <cellStyle name="Normal 148 13" xfId="1812"/>
    <cellStyle name="Normal 148 14" xfId="1813"/>
    <cellStyle name="Normal 148 15" xfId="1814"/>
    <cellStyle name="Normal 148 16" xfId="1815"/>
    <cellStyle name="Normal 148 17" xfId="1816"/>
    <cellStyle name="Normal 148 18" xfId="1817"/>
    <cellStyle name="Normal 148 19" xfId="1818"/>
    <cellStyle name="Normal 148 2" xfId="1819"/>
    <cellStyle name="Normal 148 20" xfId="1820"/>
    <cellStyle name="Normal 148 21" xfId="1821"/>
    <cellStyle name="Normal 148 22" xfId="1822"/>
    <cellStyle name="Normal 148 23" xfId="1823"/>
    <cellStyle name="Normal 148 24" xfId="1824"/>
    <cellStyle name="Normal 148 3" xfId="1825"/>
    <cellStyle name="Normal 148 4" xfId="1826"/>
    <cellStyle name="Normal 148 5" xfId="1827"/>
    <cellStyle name="Normal 148 6" xfId="1828"/>
    <cellStyle name="Normal 148 7" xfId="1829"/>
    <cellStyle name="Normal 148 8" xfId="1830"/>
    <cellStyle name="Normal 148 9" xfId="1831"/>
    <cellStyle name="Normal 149 10" xfId="1832"/>
    <cellStyle name="Normal 149 2" xfId="1833"/>
    <cellStyle name="Normal 149 3" xfId="1834"/>
    <cellStyle name="Normal 149 4" xfId="1835"/>
    <cellStyle name="Normal 149 5" xfId="1836"/>
    <cellStyle name="Normal 149 6" xfId="1837"/>
    <cellStyle name="Normal 149 7" xfId="1838"/>
    <cellStyle name="Normal 149 8" xfId="1839"/>
    <cellStyle name="Normal 149 9" xfId="1840"/>
    <cellStyle name="Normal 15 10" xfId="1841"/>
    <cellStyle name="Normal 15 11" xfId="1842"/>
    <cellStyle name="Normal 15 12" xfId="1843"/>
    <cellStyle name="Normal 15 13" xfId="1844"/>
    <cellStyle name="Normal 15 14" xfId="1845"/>
    <cellStyle name="Normal 15 15" xfId="1846"/>
    <cellStyle name="Normal 15 16" xfId="1847"/>
    <cellStyle name="Normal 15 17" xfId="1848"/>
    <cellStyle name="Normal 15 18" xfId="1849"/>
    <cellStyle name="Normal 15 19" xfId="1850"/>
    <cellStyle name="Normal 15 2" xfId="1851"/>
    <cellStyle name="Normal 15 20" xfId="1852"/>
    <cellStyle name="Normal 15 21" xfId="1853"/>
    <cellStyle name="Normal 15 22" xfId="1854"/>
    <cellStyle name="Normal 15 23" xfId="1855"/>
    <cellStyle name="Normal 15 24" xfId="1856"/>
    <cellStyle name="Normal 15 25" xfId="1857"/>
    <cellStyle name="Normal 15 26" xfId="1858"/>
    <cellStyle name="Normal 15 27" xfId="1859"/>
    <cellStyle name="Normal 15 28" xfId="1860"/>
    <cellStyle name="Normal 15 29" xfId="1861"/>
    <cellStyle name="Normal 15 3" xfId="1862"/>
    <cellStyle name="Normal 15 30" xfId="1863"/>
    <cellStyle name="Normal 15 31" xfId="1864"/>
    <cellStyle name="Normal 15 32" xfId="1865"/>
    <cellStyle name="Normal 15 33" xfId="1866"/>
    <cellStyle name="Normal 15 34" xfId="1867"/>
    <cellStyle name="Normal 15 35" xfId="1868"/>
    <cellStyle name="Normal 15 36" xfId="1869"/>
    <cellStyle name="Normal 15 37" xfId="1870"/>
    <cellStyle name="Normal 15 38" xfId="1871"/>
    <cellStyle name="Normal 15 39" xfId="1872"/>
    <cellStyle name="Normal 15 4" xfId="1873"/>
    <cellStyle name="Normal 15 40" xfId="1874"/>
    <cellStyle name="Normal 15 41" xfId="1875"/>
    <cellStyle name="Normal 15 42" xfId="1876"/>
    <cellStyle name="Normal 15 43" xfId="1877"/>
    <cellStyle name="Normal 15 44" xfId="1878"/>
    <cellStyle name="Normal 15 45" xfId="1879"/>
    <cellStyle name="Normal 15 46" xfId="1880"/>
    <cellStyle name="Normal 15 47" xfId="1881"/>
    <cellStyle name="Normal 15 48" xfId="1882"/>
    <cellStyle name="Normal 15 49" xfId="1883"/>
    <cellStyle name="Normal 15 5" xfId="1884"/>
    <cellStyle name="Normal 15 50" xfId="1885"/>
    <cellStyle name="Normal 15 51" xfId="1886"/>
    <cellStyle name="Normal 15 52" xfId="1887"/>
    <cellStyle name="Normal 15 53" xfId="1888"/>
    <cellStyle name="Normal 15 54" xfId="1889"/>
    <cellStyle name="Normal 15 55" xfId="1890"/>
    <cellStyle name="Normal 15 56" xfId="1891"/>
    <cellStyle name="Normal 15 57" xfId="1892"/>
    <cellStyle name="Normal 15 58" xfId="1893"/>
    <cellStyle name="Normal 15 59" xfId="1894"/>
    <cellStyle name="Normal 15 6" xfId="1895"/>
    <cellStyle name="Normal 15 60" xfId="1896"/>
    <cellStyle name="Normal 15 61" xfId="1897"/>
    <cellStyle name="Normal 15 62" xfId="1898"/>
    <cellStyle name="Normal 15 63" xfId="1899"/>
    <cellStyle name="Normal 15 64" xfId="1900"/>
    <cellStyle name="Normal 15 65" xfId="1901"/>
    <cellStyle name="Normal 15 66" xfId="1902"/>
    <cellStyle name="Normal 15 67" xfId="1903"/>
    <cellStyle name="Normal 15 68" xfId="1904"/>
    <cellStyle name="Normal 15 69" xfId="1905"/>
    <cellStyle name="Normal 15 7" xfId="1906"/>
    <cellStyle name="Normal 15 70" xfId="1907"/>
    <cellStyle name="Normal 15 71" xfId="1908"/>
    <cellStyle name="Normal 15 72" xfId="1909"/>
    <cellStyle name="Normal 15 73" xfId="1910"/>
    <cellStyle name="Normal 15 74" xfId="1911"/>
    <cellStyle name="Normal 15 75" xfId="1912"/>
    <cellStyle name="Normal 15 76" xfId="1913"/>
    <cellStyle name="Normal 15 77" xfId="1914"/>
    <cellStyle name="Normal 15 78" xfId="1915"/>
    <cellStyle name="Normal 15 79" xfId="1916"/>
    <cellStyle name="Normal 15 8" xfId="1917"/>
    <cellStyle name="Normal 15 80" xfId="1918"/>
    <cellStyle name="Normal 15 81" xfId="1919"/>
    <cellStyle name="Normal 15 82" xfId="1920"/>
    <cellStyle name="Normal 15 83" xfId="1921"/>
    <cellStyle name="Normal 15 84" xfId="1922"/>
    <cellStyle name="Normal 15 85" xfId="1923"/>
    <cellStyle name="Normal 15 86" xfId="1924"/>
    <cellStyle name="Normal 15 87" xfId="1925"/>
    <cellStyle name="Normal 15 88" xfId="1926"/>
    <cellStyle name="Normal 15 89" xfId="1927"/>
    <cellStyle name="Normal 15 9" xfId="1928"/>
    <cellStyle name="Normal 15 90" xfId="1929"/>
    <cellStyle name="Normal 15 91" xfId="1930"/>
    <cellStyle name="Normal 15 92" xfId="1931"/>
    <cellStyle name="Normal 15 93" xfId="1932"/>
    <cellStyle name="Normal 15 94" xfId="1933"/>
    <cellStyle name="Normal 15 95" xfId="1934"/>
    <cellStyle name="Normal 15 96" xfId="1935"/>
    <cellStyle name="Normal 15 97" xfId="1936"/>
    <cellStyle name="Normal 15 98" xfId="1937"/>
    <cellStyle name="Normal 15 99" xfId="1938"/>
    <cellStyle name="Normal 150 2" xfId="1939"/>
    <cellStyle name="Normal 150 3" xfId="1940"/>
    <cellStyle name="Normal 150 4" xfId="1941"/>
    <cellStyle name="Normal 150 5" xfId="1942"/>
    <cellStyle name="Normal 150 6" xfId="1943"/>
    <cellStyle name="Normal 16 10" xfId="1944"/>
    <cellStyle name="Normal 16 11" xfId="1945"/>
    <cellStyle name="Normal 16 12" xfId="1946"/>
    <cellStyle name="Normal 16 13" xfId="1947"/>
    <cellStyle name="Normal 16 14" xfId="1948"/>
    <cellStyle name="Normal 16 15" xfId="1949"/>
    <cellStyle name="Normal 16 16" xfId="1950"/>
    <cellStyle name="Normal 16 17" xfId="1951"/>
    <cellStyle name="Normal 16 18" xfId="1952"/>
    <cellStyle name="Normal 16 19" xfId="1953"/>
    <cellStyle name="Normal 16 2" xfId="1954"/>
    <cellStyle name="Normal 16 20" xfId="1955"/>
    <cellStyle name="Normal 16 21" xfId="1956"/>
    <cellStyle name="Normal 16 22" xfId="1957"/>
    <cellStyle name="Normal 16 23" xfId="1958"/>
    <cellStyle name="Normal 16 24" xfId="1959"/>
    <cellStyle name="Normal 16 25" xfId="1960"/>
    <cellStyle name="Normal 16 26" xfId="1961"/>
    <cellStyle name="Normal 16 27" xfId="1962"/>
    <cellStyle name="Normal 16 28" xfId="1963"/>
    <cellStyle name="Normal 16 29" xfId="1964"/>
    <cellStyle name="Normal 16 3" xfId="1965"/>
    <cellStyle name="Normal 16 30" xfId="1966"/>
    <cellStyle name="Normal 16 31" xfId="1967"/>
    <cellStyle name="Normal 16 32" xfId="1968"/>
    <cellStyle name="Normal 16 33" xfId="1969"/>
    <cellStyle name="Normal 16 34" xfId="1970"/>
    <cellStyle name="Normal 16 35" xfId="1971"/>
    <cellStyle name="Normal 16 36" xfId="1972"/>
    <cellStyle name="Normal 16 37" xfId="1973"/>
    <cellStyle name="Normal 16 38" xfId="1974"/>
    <cellStyle name="Normal 16 39" xfId="1975"/>
    <cellStyle name="Normal 16 4" xfId="1976"/>
    <cellStyle name="Normal 16 40" xfId="1977"/>
    <cellStyle name="Normal 16 41" xfId="1978"/>
    <cellStyle name="Normal 16 42" xfId="1979"/>
    <cellStyle name="Normal 16 43" xfId="1980"/>
    <cellStyle name="Normal 16 44" xfId="1981"/>
    <cellStyle name="Normal 16 45" xfId="1982"/>
    <cellStyle name="Normal 16 46" xfId="1983"/>
    <cellStyle name="Normal 16 47" xfId="1984"/>
    <cellStyle name="Normal 16 48" xfId="1985"/>
    <cellStyle name="Normal 16 49" xfId="1986"/>
    <cellStyle name="Normal 16 5" xfId="1987"/>
    <cellStyle name="Normal 16 50" xfId="1988"/>
    <cellStyle name="Normal 16 51" xfId="1989"/>
    <cellStyle name="Normal 16 52" xfId="1990"/>
    <cellStyle name="Normal 16 53" xfId="1991"/>
    <cellStyle name="Normal 16 54" xfId="1992"/>
    <cellStyle name="Normal 16 55" xfId="1993"/>
    <cellStyle name="Normal 16 56" xfId="1994"/>
    <cellStyle name="Normal 16 57" xfId="1995"/>
    <cellStyle name="Normal 16 58" xfId="1996"/>
    <cellStyle name="Normal 16 59" xfId="1997"/>
    <cellStyle name="Normal 16 6" xfId="1998"/>
    <cellStyle name="Normal 16 60" xfId="1999"/>
    <cellStyle name="Normal 16 61" xfId="2000"/>
    <cellStyle name="Normal 16 62" xfId="2001"/>
    <cellStyle name="Normal 16 63" xfId="2002"/>
    <cellStyle name="Normal 16 64" xfId="2003"/>
    <cellStyle name="Normal 16 65" xfId="2004"/>
    <cellStyle name="Normal 16 66" xfId="2005"/>
    <cellStyle name="Normal 16 67" xfId="2006"/>
    <cellStyle name="Normal 16 68" xfId="2007"/>
    <cellStyle name="Normal 16 69" xfId="2008"/>
    <cellStyle name="Normal 16 7" xfId="2009"/>
    <cellStyle name="Normal 16 70" xfId="2010"/>
    <cellStyle name="Normal 16 71" xfId="2011"/>
    <cellStyle name="Normal 16 72" xfId="2012"/>
    <cellStyle name="Normal 16 73" xfId="2013"/>
    <cellStyle name="Normal 16 74" xfId="2014"/>
    <cellStyle name="Normal 16 75" xfId="2015"/>
    <cellStyle name="Normal 16 76" xfId="2016"/>
    <cellStyle name="Normal 16 77" xfId="2017"/>
    <cellStyle name="Normal 16 78" xfId="2018"/>
    <cellStyle name="Normal 16 79" xfId="2019"/>
    <cellStyle name="Normal 16 8" xfId="2020"/>
    <cellStyle name="Normal 16 80" xfId="2021"/>
    <cellStyle name="Normal 16 81" xfId="2022"/>
    <cellStyle name="Normal 16 82" xfId="2023"/>
    <cellStyle name="Normal 16 83" xfId="2024"/>
    <cellStyle name="Normal 16 84" xfId="2025"/>
    <cellStyle name="Normal 16 85" xfId="2026"/>
    <cellStyle name="Normal 16 86" xfId="2027"/>
    <cellStyle name="Normal 16 87" xfId="2028"/>
    <cellStyle name="Normal 16 88" xfId="2029"/>
    <cellStyle name="Normal 16 89" xfId="2030"/>
    <cellStyle name="Normal 16 9" xfId="2031"/>
    <cellStyle name="Normal 16 90" xfId="2032"/>
    <cellStyle name="Normal 16 91" xfId="2033"/>
    <cellStyle name="Normal 16 92" xfId="2034"/>
    <cellStyle name="Normal 16 93" xfId="2035"/>
    <cellStyle name="Normal 16 94" xfId="2036"/>
    <cellStyle name="Normal 16 95" xfId="2037"/>
    <cellStyle name="Normal 16 96" xfId="2038"/>
    <cellStyle name="Normal 16 97" xfId="2039"/>
    <cellStyle name="Normal 16 98" xfId="2040"/>
    <cellStyle name="Normal 16 99" xfId="2041"/>
    <cellStyle name="Normal 17 10" xfId="2042"/>
    <cellStyle name="Normal 17 11" xfId="2043"/>
    <cellStyle name="Normal 17 12" xfId="2044"/>
    <cellStyle name="Normal 17 13" xfId="2045"/>
    <cellStyle name="Normal 17 14" xfId="2046"/>
    <cellStyle name="Normal 17 15" xfId="2047"/>
    <cellStyle name="Normal 17 16" xfId="2048"/>
    <cellStyle name="Normal 17 17" xfId="2049"/>
    <cellStyle name="Normal 17 18" xfId="2050"/>
    <cellStyle name="Normal 17 19" xfId="2051"/>
    <cellStyle name="Normal 17 2" xfId="2052"/>
    <cellStyle name="Normal 17 20" xfId="2053"/>
    <cellStyle name="Normal 17 21" xfId="2054"/>
    <cellStyle name="Normal 17 22" xfId="2055"/>
    <cellStyle name="Normal 17 23" xfId="2056"/>
    <cellStyle name="Normal 17 24" xfId="2057"/>
    <cellStyle name="Normal 17 25" xfId="2058"/>
    <cellStyle name="Normal 17 3" xfId="2059"/>
    <cellStyle name="Normal 17 4" xfId="2060"/>
    <cellStyle name="Normal 17 5" xfId="2061"/>
    <cellStyle name="Normal 17 6" xfId="2062"/>
    <cellStyle name="Normal 17 7" xfId="2063"/>
    <cellStyle name="Normal 17 8" xfId="2064"/>
    <cellStyle name="Normal 17 9" xfId="2065"/>
    <cellStyle name="Normal 18 10" xfId="2066"/>
    <cellStyle name="Normal 18 11" xfId="2067"/>
    <cellStyle name="Normal 18 12" xfId="2068"/>
    <cellStyle name="Normal 18 13" xfId="2069"/>
    <cellStyle name="Normal 18 14" xfId="2070"/>
    <cellStyle name="Normal 18 15" xfId="2071"/>
    <cellStyle name="Normal 18 16" xfId="2072"/>
    <cellStyle name="Normal 18 17" xfId="2073"/>
    <cellStyle name="Normal 18 18" xfId="2074"/>
    <cellStyle name="Normal 18 19" xfId="2075"/>
    <cellStyle name="Normal 18 2" xfId="2076"/>
    <cellStyle name="Normal 18 20" xfId="2077"/>
    <cellStyle name="Normal 18 21" xfId="2078"/>
    <cellStyle name="Normal 18 22" xfId="2079"/>
    <cellStyle name="Normal 18 23" xfId="2080"/>
    <cellStyle name="Normal 18 24" xfId="2081"/>
    <cellStyle name="Normal 18 25" xfId="2082"/>
    <cellStyle name="Normal 18 3" xfId="2083"/>
    <cellStyle name="Normal 18 4" xfId="2084"/>
    <cellStyle name="Normal 18 5" xfId="2085"/>
    <cellStyle name="Normal 18 6" xfId="2086"/>
    <cellStyle name="Normal 18 7" xfId="2087"/>
    <cellStyle name="Normal 18 8" xfId="2088"/>
    <cellStyle name="Normal 18 9" xfId="2089"/>
    <cellStyle name="Normal 19 10" xfId="2090"/>
    <cellStyle name="Normal 19 11" xfId="2091"/>
    <cellStyle name="Normal 19 12" xfId="2092"/>
    <cellStyle name="Normal 19 13" xfId="2093"/>
    <cellStyle name="Normal 19 14" xfId="2094"/>
    <cellStyle name="Normal 19 15" xfId="2095"/>
    <cellStyle name="Normal 19 16" xfId="2096"/>
    <cellStyle name="Normal 19 17" xfId="2097"/>
    <cellStyle name="Normal 19 18" xfId="2098"/>
    <cellStyle name="Normal 19 19" xfId="2099"/>
    <cellStyle name="Normal 19 2" xfId="2100"/>
    <cellStyle name="Normal 19 20" xfId="2101"/>
    <cellStyle name="Normal 19 21" xfId="2102"/>
    <cellStyle name="Normal 19 22" xfId="2103"/>
    <cellStyle name="Normal 19 23" xfId="2104"/>
    <cellStyle name="Normal 19 24" xfId="2105"/>
    <cellStyle name="Normal 19 25" xfId="2106"/>
    <cellStyle name="Normal 19 3" xfId="2107"/>
    <cellStyle name="Normal 19 4" xfId="2108"/>
    <cellStyle name="Normal 19 5" xfId="2109"/>
    <cellStyle name="Normal 19 6" xfId="2110"/>
    <cellStyle name="Normal 19 7" xfId="2111"/>
    <cellStyle name="Normal 19 8" xfId="2112"/>
    <cellStyle name="Normal 19 9" xfId="2113"/>
    <cellStyle name="Normal 2 10" xfId="2114"/>
    <cellStyle name="Normal 2 11" xfId="2115"/>
    <cellStyle name="Normal 2 12" xfId="2116"/>
    <cellStyle name="Normal 2 13" xfId="2117"/>
    <cellStyle name="Normal 2 14" xfId="2118"/>
    <cellStyle name="Normal 2 15" xfId="2119"/>
    <cellStyle name="Normal 2 16" xfId="2120"/>
    <cellStyle name="Normal 2 17" xfId="2121"/>
    <cellStyle name="Normal 2 18" xfId="2122"/>
    <cellStyle name="Normal 2 19" xfId="2123"/>
    <cellStyle name="Normal 2 2" xfId="2124"/>
    <cellStyle name="Normal 2 20" xfId="2125"/>
    <cellStyle name="Normal 2 21" xfId="2126"/>
    <cellStyle name="Normal 2 22" xfId="2127"/>
    <cellStyle name="Normal 2 23" xfId="2128"/>
    <cellStyle name="Normal 2 24" xfId="2129"/>
    <cellStyle name="Normal 2 25" xfId="2130"/>
    <cellStyle name="Normal 2 26" xfId="2131"/>
    <cellStyle name="Normal 2 27" xfId="2132"/>
    <cellStyle name="Normal 2 28" xfId="2133"/>
    <cellStyle name="Normal 2 29" xfId="2134"/>
    <cellStyle name="Normal 2 3" xfId="2135"/>
    <cellStyle name="Normal 2 30" xfId="2136"/>
    <cellStyle name="Normal 2 31" xfId="2137"/>
    <cellStyle name="Normal 2 32" xfId="2138"/>
    <cellStyle name="Normal 2 33" xfId="2139"/>
    <cellStyle name="Normal 2 34" xfId="2140"/>
    <cellStyle name="Normal 2 35" xfId="2141"/>
    <cellStyle name="Normal 2 36" xfId="2142"/>
    <cellStyle name="Normal 2 37" xfId="2143"/>
    <cellStyle name="Normal 2 38" xfId="2144"/>
    <cellStyle name="Normal 2 39" xfId="2145"/>
    <cellStyle name="Normal 2 4" xfId="2146"/>
    <cellStyle name="Normal 2 40" xfId="2147"/>
    <cellStyle name="Normal 2 41" xfId="2148"/>
    <cellStyle name="Normal 2 42" xfId="2149"/>
    <cellStyle name="Normal 2 43" xfId="2150"/>
    <cellStyle name="Normal 2 44" xfId="2151"/>
    <cellStyle name="Normal 2 45" xfId="2152"/>
    <cellStyle name="Normal 2 46" xfId="2153"/>
    <cellStyle name="Normal 2 47" xfId="2154"/>
    <cellStyle name="Normal 2 48" xfId="2155"/>
    <cellStyle name="Normal 2 49" xfId="2156"/>
    <cellStyle name="Normal 2 5" xfId="2157"/>
    <cellStyle name="Normal 2 50" xfId="2158"/>
    <cellStyle name="Normal 2 51" xfId="2159"/>
    <cellStyle name="Normal 2 52" xfId="2160"/>
    <cellStyle name="Normal 2 53" xfId="2161"/>
    <cellStyle name="Normal 2 54" xfId="2162"/>
    <cellStyle name="Normal 2 6" xfId="2163"/>
    <cellStyle name="Normal 2 7" xfId="2164"/>
    <cellStyle name="Normal 2 8" xfId="2165"/>
    <cellStyle name="Normal 2 9" xfId="2166"/>
    <cellStyle name="Normal 20 10" xfId="2167"/>
    <cellStyle name="Normal 20 11" xfId="2168"/>
    <cellStyle name="Normal 20 12" xfId="2169"/>
    <cellStyle name="Normal 20 13" xfId="2170"/>
    <cellStyle name="Normal 20 14" xfId="2171"/>
    <cellStyle name="Normal 20 15" xfId="2172"/>
    <cellStyle name="Normal 20 16" xfId="2173"/>
    <cellStyle name="Normal 20 17" xfId="2174"/>
    <cellStyle name="Normal 20 18" xfId="2175"/>
    <cellStyle name="Normal 20 19" xfId="2176"/>
    <cellStyle name="Normal 20 2" xfId="2177"/>
    <cellStyle name="Normal 20 20" xfId="2178"/>
    <cellStyle name="Normal 20 21" xfId="2179"/>
    <cellStyle name="Normal 20 22" xfId="2180"/>
    <cellStyle name="Normal 20 23" xfId="2181"/>
    <cellStyle name="Normal 20 24" xfId="2182"/>
    <cellStyle name="Normal 20 25" xfId="2183"/>
    <cellStyle name="Normal 20 3" xfId="2184"/>
    <cellStyle name="Normal 20 4" xfId="2185"/>
    <cellStyle name="Normal 20 5" xfId="2186"/>
    <cellStyle name="Normal 20 6" xfId="2187"/>
    <cellStyle name="Normal 20 7" xfId="2188"/>
    <cellStyle name="Normal 20 8" xfId="2189"/>
    <cellStyle name="Normal 20 9" xfId="2190"/>
    <cellStyle name="Normal 21 10" xfId="2191"/>
    <cellStyle name="Normal 21 11" xfId="2192"/>
    <cellStyle name="Normal 21 12" xfId="2193"/>
    <cellStyle name="Normal 21 13" xfId="2194"/>
    <cellStyle name="Normal 21 14" xfId="2195"/>
    <cellStyle name="Normal 21 15" xfId="2196"/>
    <cellStyle name="Normal 21 16" xfId="2197"/>
    <cellStyle name="Normal 21 17" xfId="2198"/>
    <cellStyle name="Normal 21 18" xfId="2199"/>
    <cellStyle name="Normal 21 19" xfId="2200"/>
    <cellStyle name="Normal 21 2" xfId="2201"/>
    <cellStyle name="Normal 21 20" xfId="2202"/>
    <cellStyle name="Normal 21 21" xfId="2203"/>
    <cellStyle name="Normal 21 22" xfId="2204"/>
    <cellStyle name="Normal 21 23" xfId="2205"/>
    <cellStyle name="Normal 21 24" xfId="2206"/>
    <cellStyle name="Normal 21 25" xfId="2207"/>
    <cellStyle name="Normal 21 3" xfId="2208"/>
    <cellStyle name="Normal 21 4" xfId="2209"/>
    <cellStyle name="Normal 21 5" xfId="2210"/>
    <cellStyle name="Normal 21 6" xfId="2211"/>
    <cellStyle name="Normal 21 7" xfId="2212"/>
    <cellStyle name="Normal 21 8" xfId="2213"/>
    <cellStyle name="Normal 21 9" xfId="2214"/>
    <cellStyle name="Normal 22 10" xfId="2215"/>
    <cellStyle name="Normal 22 11" xfId="2216"/>
    <cellStyle name="Normal 22 12" xfId="2217"/>
    <cellStyle name="Normal 22 13" xfId="2218"/>
    <cellStyle name="Normal 22 14" xfId="2219"/>
    <cellStyle name="Normal 22 15" xfId="2220"/>
    <cellStyle name="Normal 22 16" xfId="2221"/>
    <cellStyle name="Normal 22 17" xfId="2222"/>
    <cellStyle name="Normal 22 18" xfId="2223"/>
    <cellStyle name="Normal 22 19" xfId="2224"/>
    <cellStyle name="Normal 22 2" xfId="2225"/>
    <cellStyle name="Normal 22 20" xfId="2226"/>
    <cellStyle name="Normal 22 21" xfId="2227"/>
    <cellStyle name="Normal 22 22" xfId="2228"/>
    <cellStyle name="Normal 22 23" xfId="2229"/>
    <cellStyle name="Normal 22 24" xfId="2230"/>
    <cellStyle name="Normal 22 25" xfId="2231"/>
    <cellStyle name="Normal 22 3" xfId="2232"/>
    <cellStyle name="Normal 22 4" xfId="2233"/>
    <cellStyle name="Normal 22 5" xfId="2234"/>
    <cellStyle name="Normal 22 6" xfId="2235"/>
    <cellStyle name="Normal 22 7" xfId="2236"/>
    <cellStyle name="Normal 22 8" xfId="2237"/>
    <cellStyle name="Normal 22 9" xfId="2238"/>
    <cellStyle name="Normal 23 10" xfId="2239"/>
    <cellStyle name="Normal 23 11" xfId="2240"/>
    <cellStyle name="Normal 23 12" xfId="2241"/>
    <cellStyle name="Normal 23 13" xfId="2242"/>
    <cellStyle name="Normal 23 14" xfId="2243"/>
    <cellStyle name="Normal 23 15" xfId="2244"/>
    <cellStyle name="Normal 23 16" xfId="2245"/>
    <cellStyle name="Normal 23 17" xfId="2246"/>
    <cellStyle name="Normal 23 18" xfId="2247"/>
    <cellStyle name="Normal 23 19" xfId="2248"/>
    <cellStyle name="Normal 23 2" xfId="2249"/>
    <cellStyle name="Normal 23 20" xfId="2250"/>
    <cellStyle name="Normal 23 21" xfId="2251"/>
    <cellStyle name="Normal 23 22" xfId="2252"/>
    <cellStyle name="Normal 23 23" xfId="2253"/>
    <cellStyle name="Normal 23 24" xfId="2254"/>
    <cellStyle name="Normal 23 25" xfId="2255"/>
    <cellStyle name="Normal 23 3" xfId="2256"/>
    <cellStyle name="Normal 23 4" xfId="2257"/>
    <cellStyle name="Normal 23 5" xfId="2258"/>
    <cellStyle name="Normal 23 6" xfId="2259"/>
    <cellStyle name="Normal 23 7" xfId="2260"/>
    <cellStyle name="Normal 23 8" xfId="2261"/>
    <cellStyle name="Normal 23 9" xfId="2262"/>
    <cellStyle name="Normal 24 10" xfId="2263"/>
    <cellStyle name="Normal 24 11" xfId="2264"/>
    <cellStyle name="Normal 24 12" xfId="2265"/>
    <cellStyle name="Normal 24 13" xfId="2266"/>
    <cellStyle name="Normal 24 14" xfId="2267"/>
    <cellStyle name="Normal 24 15" xfId="2268"/>
    <cellStyle name="Normal 24 16" xfId="2269"/>
    <cellStyle name="Normal 24 17" xfId="2270"/>
    <cellStyle name="Normal 24 18" xfId="2271"/>
    <cellStyle name="Normal 24 19" xfId="2272"/>
    <cellStyle name="Normal 24 2" xfId="2273"/>
    <cellStyle name="Normal 24 20" xfId="2274"/>
    <cellStyle name="Normal 24 21" xfId="2275"/>
    <cellStyle name="Normal 24 22" xfId="2276"/>
    <cellStyle name="Normal 24 23" xfId="2277"/>
    <cellStyle name="Normal 24 24" xfId="2278"/>
    <cellStyle name="Normal 24 25" xfId="2279"/>
    <cellStyle name="Normal 24 3" xfId="2280"/>
    <cellStyle name="Normal 24 4" xfId="2281"/>
    <cellStyle name="Normal 24 5" xfId="2282"/>
    <cellStyle name="Normal 24 6" xfId="2283"/>
    <cellStyle name="Normal 24 7" xfId="2284"/>
    <cellStyle name="Normal 24 8" xfId="2285"/>
    <cellStyle name="Normal 24 9" xfId="2286"/>
    <cellStyle name="Normal 25 10" xfId="2287"/>
    <cellStyle name="Normal 25 11" xfId="2288"/>
    <cellStyle name="Normal 25 12" xfId="2289"/>
    <cellStyle name="Normal 25 13" xfId="2290"/>
    <cellStyle name="Normal 25 14" xfId="2291"/>
    <cellStyle name="Normal 25 15" xfId="2292"/>
    <cellStyle name="Normal 25 16" xfId="2293"/>
    <cellStyle name="Normal 25 17" xfId="2294"/>
    <cellStyle name="Normal 25 18" xfId="2295"/>
    <cellStyle name="Normal 25 19" xfId="2296"/>
    <cellStyle name="Normal 25 2" xfId="2297"/>
    <cellStyle name="Normal 25 20" xfId="2298"/>
    <cellStyle name="Normal 25 21" xfId="2299"/>
    <cellStyle name="Normal 25 22" xfId="2300"/>
    <cellStyle name="Normal 25 23" xfId="2301"/>
    <cellStyle name="Normal 25 24" xfId="2302"/>
    <cellStyle name="Normal 25 25" xfId="2303"/>
    <cellStyle name="Normal 25 3" xfId="2304"/>
    <cellStyle name="Normal 25 4" xfId="2305"/>
    <cellStyle name="Normal 25 5" xfId="2306"/>
    <cellStyle name="Normal 25 6" xfId="2307"/>
    <cellStyle name="Normal 25 7" xfId="2308"/>
    <cellStyle name="Normal 25 8" xfId="2309"/>
    <cellStyle name="Normal 25 9" xfId="2310"/>
    <cellStyle name="Normal 3 10" xfId="2311"/>
    <cellStyle name="Normal 3 11" xfId="2312"/>
    <cellStyle name="Normal 3 12" xfId="2313"/>
    <cellStyle name="Normal 3 13" xfId="2314"/>
    <cellStyle name="Normal 3 14" xfId="2315"/>
    <cellStyle name="Normal 3 15" xfId="2316"/>
    <cellStyle name="Normal 3 16" xfId="2317"/>
    <cellStyle name="Normal 3 17" xfId="2318"/>
    <cellStyle name="Normal 3 18" xfId="2319"/>
    <cellStyle name="Normal 3 19" xfId="2320"/>
    <cellStyle name="Normal 3 2" xfId="2321"/>
    <cellStyle name="Normal 3 20" xfId="2322"/>
    <cellStyle name="Normal 3 21" xfId="2323"/>
    <cellStyle name="Normal 3 22" xfId="2324"/>
    <cellStyle name="Normal 3 23" xfId="2325"/>
    <cellStyle name="Normal 3 24" xfId="2326"/>
    <cellStyle name="Normal 3 25" xfId="2327"/>
    <cellStyle name="Normal 3 26" xfId="2328"/>
    <cellStyle name="Normal 3 27" xfId="2329"/>
    <cellStyle name="Normal 3 28" xfId="2330"/>
    <cellStyle name="Normal 3 29" xfId="2331"/>
    <cellStyle name="Normal 3 3" xfId="2332"/>
    <cellStyle name="Normal 3 30" xfId="2333"/>
    <cellStyle name="Normal 3 31" xfId="2334"/>
    <cellStyle name="Normal 3 32" xfId="2335"/>
    <cellStyle name="Normal 3 33" xfId="2336"/>
    <cellStyle name="Normal 3 34" xfId="2337"/>
    <cellStyle name="Normal 3 35" xfId="2338"/>
    <cellStyle name="Normal 3 36" xfId="2339"/>
    <cellStyle name="Normal 3 37" xfId="2340"/>
    <cellStyle name="Normal 3 38" xfId="2341"/>
    <cellStyle name="Normal 3 39" xfId="2342"/>
    <cellStyle name="Normal 3 4" xfId="2343"/>
    <cellStyle name="Normal 3 40" xfId="2344"/>
    <cellStyle name="Normal 3 41" xfId="2345"/>
    <cellStyle name="Normal 3 42" xfId="2346"/>
    <cellStyle name="Normal 3 43" xfId="2347"/>
    <cellStyle name="Normal 3 44" xfId="2348"/>
    <cellStyle name="Normal 3 45" xfId="2349"/>
    <cellStyle name="Normal 3 46" xfId="2350"/>
    <cellStyle name="Normal 3 47" xfId="2351"/>
    <cellStyle name="Normal 3 48" xfId="2352"/>
    <cellStyle name="Normal 3 49" xfId="2353"/>
    <cellStyle name="Normal 3 5" xfId="2354"/>
    <cellStyle name="Normal 3 50" xfId="2355"/>
    <cellStyle name="Normal 3 51" xfId="2356"/>
    <cellStyle name="Normal 3 52" xfId="2357"/>
    <cellStyle name="Normal 3 53" xfId="2358"/>
    <cellStyle name="Normal 3 54" xfId="2359"/>
    <cellStyle name="Normal 3 55" xfId="2360"/>
    <cellStyle name="Normal 3 56" xfId="2361"/>
    <cellStyle name="Normal 3 57" xfId="2362"/>
    <cellStyle name="Normal 3 58" xfId="2363"/>
    <cellStyle name="Normal 3 59" xfId="2364"/>
    <cellStyle name="Normal 3 6" xfId="2365"/>
    <cellStyle name="Normal 3 60" xfId="2366"/>
    <cellStyle name="Normal 3 61" xfId="2367"/>
    <cellStyle name="Normal 3 62" xfId="2368"/>
    <cellStyle name="Normal 3 63" xfId="2369"/>
    <cellStyle name="Normal 3 64" xfId="2370"/>
    <cellStyle name="Normal 3 65" xfId="2371"/>
    <cellStyle name="Normal 3 66" xfId="2372"/>
    <cellStyle name="Normal 3 67" xfId="2373"/>
    <cellStyle name="Normal 3 68" xfId="2374"/>
    <cellStyle name="Normal 3 69" xfId="2375"/>
    <cellStyle name="Normal 3 7" xfId="2376"/>
    <cellStyle name="Normal 3 70" xfId="2377"/>
    <cellStyle name="Normal 3 71" xfId="2378"/>
    <cellStyle name="Normal 3 72" xfId="2379"/>
    <cellStyle name="Normal 3 73" xfId="2380"/>
    <cellStyle name="Normal 3 74" xfId="2381"/>
    <cellStyle name="Normal 3 75" xfId="2382"/>
    <cellStyle name="Normal 3 76" xfId="2383"/>
    <cellStyle name="Normal 3 77" xfId="2384"/>
    <cellStyle name="Normal 3 78" xfId="2385"/>
    <cellStyle name="Normal 3 79" xfId="2386"/>
    <cellStyle name="Normal 3 8" xfId="2387"/>
    <cellStyle name="Normal 3 80" xfId="2388"/>
    <cellStyle name="Normal 3 81" xfId="2389"/>
    <cellStyle name="Normal 3 82" xfId="2390"/>
    <cellStyle name="Normal 3 83" xfId="2391"/>
    <cellStyle name="Normal 3 84" xfId="2392"/>
    <cellStyle name="Normal 3 85" xfId="2393"/>
    <cellStyle name="Normal 3 86" xfId="2394"/>
    <cellStyle name="Normal 3 87" xfId="2395"/>
    <cellStyle name="Normal 3 88" xfId="2396"/>
    <cellStyle name="Normal 3 89" xfId="2397"/>
    <cellStyle name="Normal 3 9" xfId="2398"/>
    <cellStyle name="Normal 3 90" xfId="2399"/>
    <cellStyle name="Normal 3 91" xfId="2400"/>
    <cellStyle name="Normal 3 92" xfId="2401"/>
    <cellStyle name="Normal 3 93" xfId="2402"/>
    <cellStyle name="Normal 3 94" xfId="2403"/>
    <cellStyle name="Normal 3 95" xfId="2404"/>
    <cellStyle name="Normal 3 96" xfId="2405"/>
    <cellStyle name="Normal 3 97" xfId="2406"/>
    <cellStyle name="Normal 3 98" xfId="2407"/>
    <cellStyle name="Normal 3 99" xfId="2408"/>
    <cellStyle name="Normal 31 10" xfId="2409"/>
    <cellStyle name="Normal 31 11" xfId="2410"/>
    <cellStyle name="Normal 31 12" xfId="2411"/>
    <cellStyle name="Normal 31 13" xfId="2412"/>
    <cellStyle name="Normal 31 14" xfId="2413"/>
    <cellStyle name="Normal 31 15" xfId="2414"/>
    <cellStyle name="Normal 31 16" xfId="2415"/>
    <cellStyle name="Normal 31 17" xfId="2416"/>
    <cellStyle name="Normal 31 18" xfId="2417"/>
    <cellStyle name="Normal 31 19" xfId="2418"/>
    <cellStyle name="Normal 31 2" xfId="2419"/>
    <cellStyle name="Normal 31 20" xfId="2420"/>
    <cellStyle name="Normal 31 21" xfId="2421"/>
    <cellStyle name="Normal 31 22" xfId="2422"/>
    <cellStyle name="Normal 31 23" xfId="2423"/>
    <cellStyle name="Normal 31 24" xfId="2424"/>
    <cellStyle name="Normal 31 25" xfId="2425"/>
    <cellStyle name="Normal 31 3" xfId="2426"/>
    <cellStyle name="Normal 31 4" xfId="2427"/>
    <cellStyle name="Normal 31 5" xfId="2428"/>
    <cellStyle name="Normal 31 6" xfId="2429"/>
    <cellStyle name="Normal 31 7" xfId="2430"/>
    <cellStyle name="Normal 31 8" xfId="2431"/>
    <cellStyle name="Normal 31 9" xfId="2432"/>
    <cellStyle name="Normal 32 10" xfId="2433"/>
    <cellStyle name="Normal 32 11" xfId="2434"/>
    <cellStyle name="Normal 32 12" xfId="2435"/>
    <cellStyle name="Normal 32 13" xfId="2436"/>
    <cellStyle name="Normal 32 14" xfId="2437"/>
    <cellStyle name="Normal 32 15" xfId="2438"/>
    <cellStyle name="Normal 32 16" xfId="2439"/>
    <cellStyle name="Normal 32 17" xfId="2440"/>
    <cellStyle name="Normal 32 18" xfId="2441"/>
    <cellStyle name="Normal 32 19" xfId="2442"/>
    <cellStyle name="Normal 32 2" xfId="2443"/>
    <cellStyle name="Normal 32 20" xfId="2444"/>
    <cellStyle name="Normal 32 21" xfId="2445"/>
    <cellStyle name="Normal 32 22" xfId="2446"/>
    <cellStyle name="Normal 32 23" xfId="2447"/>
    <cellStyle name="Normal 32 24" xfId="2448"/>
    <cellStyle name="Normal 32 25" xfId="2449"/>
    <cellStyle name="Normal 32 3" xfId="2450"/>
    <cellStyle name="Normal 32 4" xfId="2451"/>
    <cellStyle name="Normal 32 5" xfId="2452"/>
    <cellStyle name="Normal 32 6" xfId="2453"/>
    <cellStyle name="Normal 32 7" xfId="2454"/>
    <cellStyle name="Normal 32 8" xfId="2455"/>
    <cellStyle name="Normal 32 9" xfId="2456"/>
    <cellStyle name="Normal 33 10" xfId="2457"/>
    <cellStyle name="Normal 33 11" xfId="2458"/>
    <cellStyle name="Normal 33 12" xfId="2459"/>
    <cellStyle name="Normal 33 13" xfId="2460"/>
    <cellStyle name="Normal 33 14" xfId="2461"/>
    <cellStyle name="Normal 33 15" xfId="2462"/>
    <cellStyle name="Normal 33 16" xfId="2463"/>
    <cellStyle name="Normal 33 17" xfId="2464"/>
    <cellStyle name="Normal 33 18" xfId="2465"/>
    <cellStyle name="Normal 33 19" xfId="2466"/>
    <cellStyle name="Normal 33 2" xfId="2467"/>
    <cellStyle name="Normal 33 20" xfId="2468"/>
    <cellStyle name="Normal 33 21" xfId="2469"/>
    <cellStyle name="Normal 33 22" xfId="2470"/>
    <cellStyle name="Normal 33 23" xfId="2471"/>
    <cellStyle name="Normal 33 24" xfId="2472"/>
    <cellStyle name="Normal 33 25" xfId="2473"/>
    <cellStyle name="Normal 33 3" xfId="2474"/>
    <cellStyle name="Normal 33 4" xfId="2475"/>
    <cellStyle name="Normal 33 5" xfId="2476"/>
    <cellStyle name="Normal 33 6" xfId="2477"/>
    <cellStyle name="Normal 33 7" xfId="2478"/>
    <cellStyle name="Normal 33 8" xfId="2479"/>
    <cellStyle name="Normal 33 9" xfId="2480"/>
    <cellStyle name="Normal 34 10" xfId="2481"/>
    <cellStyle name="Normal 34 11" xfId="2482"/>
    <cellStyle name="Normal 34 12" xfId="2483"/>
    <cellStyle name="Normal 34 13" xfId="2484"/>
    <cellStyle name="Normal 34 14" xfId="2485"/>
    <cellStyle name="Normal 34 15" xfId="2486"/>
    <cellStyle name="Normal 34 16" xfId="2487"/>
    <cellStyle name="Normal 34 17" xfId="2488"/>
    <cellStyle name="Normal 34 18" xfId="2489"/>
    <cellStyle name="Normal 34 19" xfId="2490"/>
    <cellStyle name="Normal 34 2" xfId="2491"/>
    <cellStyle name="Normal 34 20" xfId="2492"/>
    <cellStyle name="Normal 34 21" xfId="2493"/>
    <cellStyle name="Normal 34 22" xfId="2494"/>
    <cellStyle name="Normal 34 23" xfId="2495"/>
    <cellStyle name="Normal 34 24" xfId="2496"/>
    <cellStyle name="Normal 34 25" xfId="2497"/>
    <cellStyle name="Normal 34 3" xfId="2498"/>
    <cellStyle name="Normal 34 4" xfId="2499"/>
    <cellStyle name="Normal 34 5" xfId="2500"/>
    <cellStyle name="Normal 34 6" xfId="2501"/>
    <cellStyle name="Normal 34 7" xfId="2502"/>
    <cellStyle name="Normal 34 8" xfId="2503"/>
    <cellStyle name="Normal 34 9" xfId="2504"/>
    <cellStyle name="Normal 37 10" xfId="2505"/>
    <cellStyle name="Normal 37 11" xfId="2506"/>
    <cellStyle name="Normal 37 12" xfId="2507"/>
    <cellStyle name="Normal 37 13" xfId="2508"/>
    <cellStyle name="Normal 37 14" xfId="2509"/>
    <cellStyle name="Normal 37 15" xfId="2510"/>
    <cellStyle name="Normal 37 16" xfId="2511"/>
    <cellStyle name="Normal 37 17" xfId="2512"/>
    <cellStyle name="Normal 37 18" xfId="2513"/>
    <cellStyle name="Normal 37 19" xfId="2514"/>
    <cellStyle name="Normal 37 2" xfId="2515"/>
    <cellStyle name="Normal 37 20" xfId="2516"/>
    <cellStyle name="Normal 37 21" xfId="2517"/>
    <cellStyle name="Normal 37 22" xfId="2518"/>
    <cellStyle name="Normal 37 23" xfId="2519"/>
    <cellStyle name="Normal 37 24" xfId="2520"/>
    <cellStyle name="Normal 37 25" xfId="2521"/>
    <cellStyle name="Normal 37 26" xfId="2522"/>
    <cellStyle name="Normal 37 27" xfId="2523"/>
    <cellStyle name="Normal 37 28" xfId="2524"/>
    <cellStyle name="Normal 37 29" xfId="2525"/>
    <cellStyle name="Normal 37 3" xfId="2526"/>
    <cellStyle name="Normal 37 30" xfId="2527"/>
    <cellStyle name="Normal 37 31" xfId="2528"/>
    <cellStyle name="Normal 37 32" xfId="2529"/>
    <cellStyle name="Normal 37 33" xfId="2530"/>
    <cellStyle name="Normal 37 34" xfId="2531"/>
    <cellStyle name="Normal 37 35" xfId="2532"/>
    <cellStyle name="Normal 37 36" xfId="2533"/>
    <cellStyle name="Normal 37 37" xfId="2534"/>
    <cellStyle name="Normal 37 38" xfId="2535"/>
    <cellStyle name="Normal 37 39" xfId="2536"/>
    <cellStyle name="Normal 37 4" xfId="2537"/>
    <cellStyle name="Normal 37 40" xfId="2538"/>
    <cellStyle name="Normal 37 41" xfId="2539"/>
    <cellStyle name="Normal 37 42" xfId="2540"/>
    <cellStyle name="Normal 37 43" xfId="2541"/>
    <cellStyle name="Normal 37 44" xfId="2542"/>
    <cellStyle name="Normal 37 45" xfId="2543"/>
    <cellStyle name="Normal 37 46" xfId="2544"/>
    <cellStyle name="Normal 37 47" xfId="2545"/>
    <cellStyle name="Normal 37 48" xfId="2546"/>
    <cellStyle name="Normal 37 49" xfId="2547"/>
    <cellStyle name="Normal 37 5" xfId="2548"/>
    <cellStyle name="Normal 37 50" xfId="2549"/>
    <cellStyle name="Normal 37 51" xfId="2550"/>
    <cellStyle name="Normal 37 52" xfId="2551"/>
    <cellStyle name="Normal 37 53" xfId="2552"/>
    <cellStyle name="Normal 37 54" xfId="2553"/>
    <cellStyle name="Normal 37 55" xfId="2554"/>
    <cellStyle name="Normal 37 56" xfId="2555"/>
    <cellStyle name="Normal 37 57" xfId="2556"/>
    <cellStyle name="Normal 37 58" xfId="2557"/>
    <cellStyle name="Normal 37 59" xfId="2558"/>
    <cellStyle name="Normal 37 6" xfId="2559"/>
    <cellStyle name="Normal 37 60" xfId="2560"/>
    <cellStyle name="Normal 37 61" xfId="2561"/>
    <cellStyle name="Normal 37 62" xfId="2562"/>
    <cellStyle name="Normal 37 63" xfId="2563"/>
    <cellStyle name="Normal 37 64" xfId="2564"/>
    <cellStyle name="Normal 37 65" xfId="2565"/>
    <cellStyle name="Normal 37 66" xfId="2566"/>
    <cellStyle name="Normal 37 67" xfId="2567"/>
    <cellStyle name="Normal 37 68" xfId="2568"/>
    <cellStyle name="Normal 37 69" xfId="2569"/>
    <cellStyle name="Normal 37 7" xfId="2570"/>
    <cellStyle name="Normal 37 70" xfId="2571"/>
    <cellStyle name="Normal 37 71" xfId="2572"/>
    <cellStyle name="Normal 37 72" xfId="2573"/>
    <cellStyle name="Normal 37 73" xfId="2574"/>
    <cellStyle name="Normal 37 74" xfId="2575"/>
    <cellStyle name="Normal 37 75" xfId="2576"/>
    <cellStyle name="Normal 37 76" xfId="2577"/>
    <cellStyle name="Normal 37 77" xfId="2578"/>
    <cellStyle name="Normal 37 78" xfId="2579"/>
    <cellStyle name="Normal 37 79" xfId="2580"/>
    <cellStyle name="Normal 37 8" xfId="2581"/>
    <cellStyle name="Normal 37 80" xfId="2582"/>
    <cellStyle name="Normal 37 81" xfId="2583"/>
    <cellStyle name="Normal 37 82" xfId="2584"/>
    <cellStyle name="Normal 37 83" xfId="2585"/>
    <cellStyle name="Normal 37 84" xfId="2586"/>
    <cellStyle name="Normal 37 85" xfId="2587"/>
    <cellStyle name="Normal 37 86" xfId="2588"/>
    <cellStyle name="Normal 37 87" xfId="2589"/>
    <cellStyle name="Normal 37 88" xfId="2590"/>
    <cellStyle name="Normal 37 89" xfId="2591"/>
    <cellStyle name="Normal 37 9" xfId="2592"/>
    <cellStyle name="Normal 37 90" xfId="2593"/>
    <cellStyle name="Normal 37 91" xfId="2594"/>
    <cellStyle name="Normal 37 92" xfId="2595"/>
    <cellStyle name="Normal 37 93" xfId="2596"/>
    <cellStyle name="Normal 37 94" xfId="2597"/>
    <cellStyle name="Normal 37 95" xfId="2598"/>
    <cellStyle name="Normal 37 96" xfId="2599"/>
    <cellStyle name="Normal 37 97" xfId="2600"/>
    <cellStyle name="Normal 37 98" xfId="2601"/>
    <cellStyle name="Normal 37 99" xfId="2602"/>
    <cellStyle name="Normal 38 10" xfId="2603"/>
    <cellStyle name="Normal 38 11" xfId="2604"/>
    <cellStyle name="Normal 38 12" xfId="2605"/>
    <cellStyle name="Normal 38 13" xfId="2606"/>
    <cellStyle name="Normal 38 14" xfId="2607"/>
    <cellStyle name="Normal 38 15" xfId="2608"/>
    <cellStyle name="Normal 38 16" xfId="2609"/>
    <cellStyle name="Normal 38 17" xfId="2610"/>
    <cellStyle name="Normal 38 18" xfId="2611"/>
    <cellStyle name="Normal 38 19" xfId="2612"/>
    <cellStyle name="Normal 38 2" xfId="2613"/>
    <cellStyle name="Normal 38 20" xfId="2614"/>
    <cellStyle name="Normal 38 21" xfId="2615"/>
    <cellStyle name="Normal 38 22" xfId="2616"/>
    <cellStyle name="Normal 38 23" xfId="2617"/>
    <cellStyle name="Normal 38 24" xfId="2618"/>
    <cellStyle name="Normal 38 25" xfId="2619"/>
    <cellStyle name="Normal 38 3" xfId="2620"/>
    <cellStyle name="Normal 38 4" xfId="2621"/>
    <cellStyle name="Normal 38 5" xfId="2622"/>
    <cellStyle name="Normal 38 6" xfId="2623"/>
    <cellStyle name="Normal 38 7" xfId="2624"/>
    <cellStyle name="Normal 38 8" xfId="2625"/>
    <cellStyle name="Normal 38 9" xfId="2626"/>
    <cellStyle name="Normal 39 10" xfId="2627"/>
    <cellStyle name="Normal 39 11" xfId="2628"/>
    <cellStyle name="Normal 39 12" xfId="2629"/>
    <cellStyle name="Normal 39 13" xfId="2630"/>
    <cellStyle name="Normal 39 14" xfId="2631"/>
    <cellStyle name="Normal 39 15" xfId="2632"/>
    <cellStyle name="Normal 39 16" xfId="2633"/>
    <cellStyle name="Normal 39 17" xfId="2634"/>
    <cellStyle name="Normal 39 18" xfId="2635"/>
    <cellStyle name="Normal 39 19" xfId="2636"/>
    <cellStyle name="Normal 39 2" xfId="2637"/>
    <cellStyle name="Normal 39 20" xfId="2638"/>
    <cellStyle name="Normal 39 21" xfId="2639"/>
    <cellStyle name="Normal 39 22" xfId="2640"/>
    <cellStyle name="Normal 39 23" xfId="2641"/>
    <cellStyle name="Normal 39 24" xfId="2642"/>
    <cellStyle name="Normal 39 25" xfId="2643"/>
    <cellStyle name="Normal 39 26" xfId="2644"/>
    <cellStyle name="Normal 39 27" xfId="2645"/>
    <cellStyle name="Normal 39 28" xfId="2646"/>
    <cellStyle name="Normal 39 29" xfId="2647"/>
    <cellStyle name="Normal 39 3" xfId="2648"/>
    <cellStyle name="Normal 39 30" xfId="2649"/>
    <cellStyle name="Normal 39 31" xfId="2650"/>
    <cellStyle name="Normal 39 32" xfId="2651"/>
    <cellStyle name="Normal 39 33" xfId="2652"/>
    <cellStyle name="Normal 39 34" xfId="2653"/>
    <cellStyle name="Normal 39 35" xfId="2654"/>
    <cellStyle name="Normal 39 36" xfId="2655"/>
    <cellStyle name="Normal 39 37" xfId="2656"/>
    <cellStyle name="Normal 39 38" xfId="2657"/>
    <cellStyle name="Normal 39 39" xfId="2658"/>
    <cellStyle name="Normal 39 4" xfId="2659"/>
    <cellStyle name="Normal 39 40" xfId="2660"/>
    <cellStyle name="Normal 39 41" xfId="2661"/>
    <cellStyle name="Normal 39 42" xfId="2662"/>
    <cellStyle name="Normal 39 5" xfId="2663"/>
    <cellStyle name="Normal 39 6" xfId="2664"/>
    <cellStyle name="Normal 39 7" xfId="2665"/>
    <cellStyle name="Normal 39 8" xfId="2666"/>
    <cellStyle name="Normal 39 9" xfId="2667"/>
    <cellStyle name="Normal 4 10" xfId="2668"/>
    <cellStyle name="Normal 4 11" xfId="2669"/>
    <cellStyle name="Normal 4 12" xfId="2670"/>
    <cellStyle name="Normal 4 13" xfId="2671"/>
    <cellStyle name="Normal 4 14" xfId="2672"/>
    <cellStyle name="Normal 4 15" xfId="2673"/>
    <cellStyle name="Normal 4 16" xfId="2674"/>
    <cellStyle name="Normal 4 17" xfId="2675"/>
    <cellStyle name="Normal 4 18" xfId="2676"/>
    <cellStyle name="Normal 4 19" xfId="2677"/>
    <cellStyle name="Normal 4 2" xfId="2678"/>
    <cellStyle name="Normal 4 20" xfId="2679"/>
    <cellStyle name="Normal 4 21" xfId="2680"/>
    <cellStyle name="Normal 4 22" xfId="2681"/>
    <cellStyle name="Normal 4 23" xfId="2682"/>
    <cellStyle name="Normal 4 24" xfId="2683"/>
    <cellStyle name="Normal 4 25" xfId="2684"/>
    <cellStyle name="Normal 4 26" xfId="2685"/>
    <cellStyle name="Normal 4 27" xfId="2686"/>
    <cellStyle name="Normal 4 28" xfId="2687"/>
    <cellStyle name="Normal 4 29" xfId="2688"/>
    <cellStyle name="Normal 4 3" xfId="2689"/>
    <cellStyle name="Normal 4 30" xfId="2690"/>
    <cellStyle name="Normal 4 31" xfId="2691"/>
    <cellStyle name="Normal 4 32" xfId="2692"/>
    <cellStyle name="Normal 4 33" xfId="2693"/>
    <cellStyle name="Normal 4 34" xfId="2694"/>
    <cellStyle name="Normal 4 35" xfId="2695"/>
    <cellStyle name="Normal 4 36" xfId="2696"/>
    <cellStyle name="Normal 4 37" xfId="2697"/>
    <cellStyle name="Normal 4 38" xfId="2698"/>
    <cellStyle name="Normal 4 39" xfId="2699"/>
    <cellStyle name="Normal 4 4" xfId="2700"/>
    <cellStyle name="Normal 4 40" xfId="2701"/>
    <cellStyle name="Normal 4 41" xfId="2702"/>
    <cellStyle name="Normal 4 42" xfId="2703"/>
    <cellStyle name="Normal 4 43" xfId="2704"/>
    <cellStyle name="Normal 4 44" xfId="2705"/>
    <cellStyle name="Normal 4 45" xfId="2706"/>
    <cellStyle name="Normal 4 46" xfId="2707"/>
    <cellStyle name="Normal 4 47" xfId="2708"/>
    <cellStyle name="Normal 4 48" xfId="2709"/>
    <cellStyle name="Normal 4 49" xfId="2710"/>
    <cellStyle name="Normal 4 5" xfId="2711"/>
    <cellStyle name="Normal 4 50" xfId="2712"/>
    <cellStyle name="Normal 4 51" xfId="2713"/>
    <cellStyle name="Normal 4 52" xfId="2714"/>
    <cellStyle name="Normal 4 53" xfId="2715"/>
    <cellStyle name="Normal 4 54" xfId="2716"/>
    <cellStyle name="Normal 4 55" xfId="2717"/>
    <cellStyle name="Normal 4 56" xfId="2718"/>
    <cellStyle name="Normal 4 57" xfId="2719"/>
    <cellStyle name="Normal 4 58" xfId="2720"/>
    <cellStyle name="Normal 4 59" xfId="2721"/>
    <cellStyle name="Normal 4 6" xfId="2722"/>
    <cellStyle name="Normal 4 60" xfId="2723"/>
    <cellStyle name="Normal 4 61" xfId="2724"/>
    <cellStyle name="Normal 4 62" xfId="2725"/>
    <cellStyle name="Normal 4 63" xfId="2726"/>
    <cellStyle name="Normal 4 64" xfId="2727"/>
    <cellStyle name="Normal 4 65" xfId="2728"/>
    <cellStyle name="Normal 4 66" xfId="2729"/>
    <cellStyle name="Normal 4 67" xfId="2730"/>
    <cellStyle name="Normal 4 68" xfId="2731"/>
    <cellStyle name="Normal 4 69" xfId="2732"/>
    <cellStyle name="Normal 4 7" xfId="2733"/>
    <cellStyle name="Normal 4 70" xfId="2734"/>
    <cellStyle name="Normal 4 71" xfId="2735"/>
    <cellStyle name="Normal 4 72" xfId="2736"/>
    <cellStyle name="Normal 4 73" xfId="2737"/>
    <cellStyle name="Normal 4 74" xfId="2738"/>
    <cellStyle name="Normal 4 75" xfId="2739"/>
    <cellStyle name="Normal 4 76" xfId="2740"/>
    <cellStyle name="Normal 4 77" xfId="2741"/>
    <cellStyle name="Normal 4 78" xfId="2742"/>
    <cellStyle name="Normal 4 79" xfId="2743"/>
    <cellStyle name="Normal 4 8" xfId="2744"/>
    <cellStyle name="Normal 4 80" xfId="2745"/>
    <cellStyle name="Normal 4 81" xfId="2746"/>
    <cellStyle name="Normal 4 82" xfId="2747"/>
    <cellStyle name="Normal 4 83" xfId="2748"/>
    <cellStyle name="Normal 4 84" xfId="2749"/>
    <cellStyle name="Normal 4 85" xfId="2750"/>
    <cellStyle name="Normal 4 86" xfId="2751"/>
    <cellStyle name="Normal 4 87" xfId="2752"/>
    <cellStyle name="Normal 4 88" xfId="2753"/>
    <cellStyle name="Normal 4 89" xfId="2754"/>
    <cellStyle name="Normal 4 9" xfId="2755"/>
    <cellStyle name="Normal 4 90" xfId="2756"/>
    <cellStyle name="Normal 4 91" xfId="2757"/>
    <cellStyle name="Normal 4 92" xfId="2758"/>
    <cellStyle name="Normal 4 93" xfId="2759"/>
    <cellStyle name="Normal 4 94" xfId="2760"/>
    <cellStyle name="Normal 4 95" xfId="2761"/>
    <cellStyle name="Normal 4 96" xfId="2762"/>
    <cellStyle name="Normal 4 97" xfId="2763"/>
    <cellStyle name="Normal 4 98" xfId="2764"/>
    <cellStyle name="Normal 4 99" xfId="2765"/>
    <cellStyle name="Normal 40 10" xfId="2766"/>
    <cellStyle name="Normal 40 11" xfId="2767"/>
    <cellStyle name="Normal 40 12" xfId="2768"/>
    <cellStyle name="Normal 40 13" xfId="2769"/>
    <cellStyle name="Normal 40 14" xfId="2770"/>
    <cellStyle name="Normal 40 15" xfId="2771"/>
    <cellStyle name="Normal 40 16" xfId="2772"/>
    <cellStyle name="Normal 40 17" xfId="2773"/>
    <cellStyle name="Normal 40 18" xfId="2774"/>
    <cellStyle name="Normal 40 19" xfId="2775"/>
    <cellStyle name="Normal 40 2" xfId="2776"/>
    <cellStyle name="Normal 40 20" xfId="2777"/>
    <cellStyle name="Normal 40 21" xfId="2778"/>
    <cellStyle name="Normal 40 22" xfId="2779"/>
    <cellStyle name="Normal 40 23" xfId="2780"/>
    <cellStyle name="Normal 40 24" xfId="2781"/>
    <cellStyle name="Normal 40 25" xfId="2782"/>
    <cellStyle name="Normal 40 26" xfId="2783"/>
    <cellStyle name="Normal 40 27" xfId="2784"/>
    <cellStyle name="Normal 40 28" xfId="2785"/>
    <cellStyle name="Normal 40 29" xfId="2786"/>
    <cellStyle name="Normal 40 3" xfId="2787"/>
    <cellStyle name="Normal 40 30" xfId="2788"/>
    <cellStyle name="Normal 40 31" xfId="2789"/>
    <cellStyle name="Normal 40 32" xfId="2790"/>
    <cellStyle name="Normal 40 33" xfId="2791"/>
    <cellStyle name="Normal 40 34" xfId="2792"/>
    <cellStyle name="Normal 40 35" xfId="2793"/>
    <cellStyle name="Normal 40 36" xfId="2794"/>
    <cellStyle name="Normal 40 37" xfId="2795"/>
    <cellStyle name="Normal 40 38" xfId="2796"/>
    <cellStyle name="Normal 40 39" xfId="2797"/>
    <cellStyle name="Normal 40 4" xfId="2798"/>
    <cellStyle name="Normal 40 40" xfId="2799"/>
    <cellStyle name="Normal 40 41" xfId="2800"/>
    <cellStyle name="Normal 40 42" xfId="2801"/>
    <cellStyle name="Normal 40 5" xfId="2802"/>
    <cellStyle name="Normal 40 6" xfId="2803"/>
    <cellStyle name="Normal 40 7" xfId="2804"/>
    <cellStyle name="Normal 40 8" xfId="2805"/>
    <cellStyle name="Normal 40 9" xfId="2806"/>
    <cellStyle name="Normal 41 10" xfId="2807"/>
    <cellStyle name="Normal 41 11" xfId="2808"/>
    <cellStyle name="Normal 41 12" xfId="2809"/>
    <cellStyle name="Normal 41 13" xfId="2810"/>
    <cellStyle name="Normal 41 14" xfId="2811"/>
    <cellStyle name="Normal 41 15" xfId="2812"/>
    <cellStyle name="Normal 41 16" xfId="2813"/>
    <cellStyle name="Normal 41 17" xfId="2814"/>
    <cellStyle name="Normal 41 18" xfId="2815"/>
    <cellStyle name="Normal 41 2" xfId="2816"/>
    <cellStyle name="Normal 41 3" xfId="2817"/>
    <cellStyle name="Normal 41 4" xfId="2818"/>
    <cellStyle name="Normal 41 5" xfId="2819"/>
    <cellStyle name="Normal 41 6" xfId="2820"/>
    <cellStyle name="Normal 41 7" xfId="2821"/>
    <cellStyle name="Normal 41 8" xfId="2822"/>
    <cellStyle name="Normal 41 9" xfId="2823"/>
    <cellStyle name="Normal 42 10" xfId="2824"/>
    <cellStyle name="Normal 42 11" xfId="2825"/>
    <cellStyle name="Normal 42 12" xfId="2826"/>
    <cellStyle name="Normal 42 13" xfId="2827"/>
    <cellStyle name="Normal 42 14" xfId="2828"/>
    <cellStyle name="Normal 42 15" xfId="2829"/>
    <cellStyle name="Normal 42 16" xfId="2830"/>
    <cellStyle name="Normal 42 17" xfId="2831"/>
    <cellStyle name="Normal 42 18" xfId="2832"/>
    <cellStyle name="Normal 42 2" xfId="2833"/>
    <cellStyle name="Normal 42 3" xfId="2834"/>
    <cellStyle name="Normal 42 4" xfId="2835"/>
    <cellStyle name="Normal 42 5" xfId="2836"/>
    <cellStyle name="Normal 42 6" xfId="2837"/>
    <cellStyle name="Normal 42 7" xfId="2838"/>
    <cellStyle name="Normal 42 8" xfId="2839"/>
    <cellStyle name="Normal 42 9" xfId="2840"/>
    <cellStyle name="Normal 43 10" xfId="2841"/>
    <cellStyle name="Normal 43 11" xfId="2842"/>
    <cellStyle name="Normal 43 12" xfId="2843"/>
    <cellStyle name="Normal 43 13" xfId="2844"/>
    <cellStyle name="Normal 43 14" xfId="2845"/>
    <cellStyle name="Normal 43 15" xfId="2846"/>
    <cellStyle name="Normal 43 16" xfId="2847"/>
    <cellStyle name="Normal 43 17" xfId="2848"/>
    <cellStyle name="Normal 43 18" xfId="2849"/>
    <cellStyle name="Normal 43 19" xfId="2850"/>
    <cellStyle name="Normal 43 2" xfId="2851"/>
    <cellStyle name="Normal 43 20" xfId="2852"/>
    <cellStyle name="Normal 43 21" xfId="2853"/>
    <cellStyle name="Normal 43 22" xfId="2854"/>
    <cellStyle name="Normal 43 23" xfId="2855"/>
    <cellStyle name="Normal 43 24" xfId="2856"/>
    <cellStyle name="Normal 43 25" xfId="2857"/>
    <cellStyle name="Normal 43 26" xfId="2858"/>
    <cellStyle name="Normal 43 27" xfId="2859"/>
    <cellStyle name="Normal 43 28" xfId="2860"/>
    <cellStyle name="Normal 43 29" xfId="2861"/>
    <cellStyle name="Normal 43 3" xfId="2862"/>
    <cellStyle name="Normal 43 30" xfId="2863"/>
    <cellStyle name="Normal 43 31" xfId="2864"/>
    <cellStyle name="Normal 43 32" xfId="2865"/>
    <cellStyle name="Normal 43 33" xfId="2866"/>
    <cellStyle name="Normal 43 34" xfId="2867"/>
    <cellStyle name="Normal 43 35" xfId="2868"/>
    <cellStyle name="Normal 43 36" xfId="2869"/>
    <cellStyle name="Normal 43 37" xfId="2870"/>
    <cellStyle name="Normal 43 38" xfId="2871"/>
    <cellStyle name="Normal 43 39" xfId="2872"/>
    <cellStyle name="Normal 43 4" xfId="2873"/>
    <cellStyle name="Normal 43 40" xfId="2874"/>
    <cellStyle name="Normal 43 41" xfId="2875"/>
    <cellStyle name="Normal 43 42" xfId="2876"/>
    <cellStyle name="Normal 43 5" xfId="2877"/>
    <cellStyle name="Normal 43 6" xfId="2878"/>
    <cellStyle name="Normal 43 7" xfId="2879"/>
    <cellStyle name="Normal 43 8" xfId="2880"/>
    <cellStyle name="Normal 43 9" xfId="2881"/>
    <cellStyle name="Normal 44 10" xfId="2882"/>
    <cellStyle name="Normal 44 11" xfId="2883"/>
    <cellStyle name="Normal 44 12" xfId="2884"/>
    <cellStyle name="Normal 44 13" xfId="2885"/>
    <cellStyle name="Normal 44 14" xfId="2886"/>
    <cellStyle name="Normal 44 15" xfId="2887"/>
    <cellStyle name="Normal 44 16" xfId="2888"/>
    <cellStyle name="Normal 44 17" xfId="2889"/>
    <cellStyle name="Normal 44 18" xfId="2890"/>
    <cellStyle name="Normal 44 19" xfId="2891"/>
    <cellStyle name="Normal 44 2" xfId="2892"/>
    <cellStyle name="Normal 44 20" xfId="2893"/>
    <cellStyle name="Normal 44 21" xfId="2894"/>
    <cellStyle name="Normal 44 22" xfId="2895"/>
    <cellStyle name="Normal 44 23" xfId="2896"/>
    <cellStyle name="Normal 44 24" xfId="2897"/>
    <cellStyle name="Normal 44 25" xfId="2898"/>
    <cellStyle name="Normal 44 26" xfId="2899"/>
    <cellStyle name="Normal 44 27" xfId="2900"/>
    <cellStyle name="Normal 44 28" xfId="2901"/>
    <cellStyle name="Normal 44 29" xfId="2902"/>
    <cellStyle name="Normal 44 3" xfId="2903"/>
    <cellStyle name="Normal 44 30" xfId="2904"/>
    <cellStyle name="Normal 44 31" xfId="2905"/>
    <cellStyle name="Normal 44 32" xfId="2906"/>
    <cellStyle name="Normal 44 33" xfId="2907"/>
    <cellStyle name="Normal 44 34" xfId="2908"/>
    <cellStyle name="Normal 44 35" xfId="2909"/>
    <cellStyle name="Normal 44 36" xfId="2910"/>
    <cellStyle name="Normal 44 37" xfId="2911"/>
    <cellStyle name="Normal 44 38" xfId="2912"/>
    <cellStyle name="Normal 44 39" xfId="2913"/>
    <cellStyle name="Normal 44 4" xfId="2914"/>
    <cellStyle name="Normal 44 40" xfId="2915"/>
    <cellStyle name="Normal 44 41" xfId="2916"/>
    <cellStyle name="Normal 44 42" xfId="2917"/>
    <cellStyle name="Normal 44 5" xfId="2918"/>
    <cellStyle name="Normal 44 6" xfId="2919"/>
    <cellStyle name="Normal 44 7" xfId="2920"/>
    <cellStyle name="Normal 44 8" xfId="2921"/>
    <cellStyle name="Normal 44 9" xfId="2922"/>
    <cellStyle name="Normal 45 10" xfId="2923"/>
    <cellStyle name="Normal 45 11" xfId="2924"/>
    <cellStyle name="Normal 45 12" xfId="2925"/>
    <cellStyle name="Normal 45 13" xfId="2926"/>
    <cellStyle name="Normal 45 14" xfId="2927"/>
    <cellStyle name="Normal 45 15" xfId="2928"/>
    <cellStyle name="Normal 45 16" xfId="2929"/>
    <cellStyle name="Normal 45 17" xfId="2930"/>
    <cellStyle name="Normal 45 18" xfId="2931"/>
    <cellStyle name="Normal 45 19" xfId="2932"/>
    <cellStyle name="Normal 45 2" xfId="2933"/>
    <cellStyle name="Normal 45 20" xfId="2934"/>
    <cellStyle name="Normal 45 21" xfId="2935"/>
    <cellStyle name="Normal 45 22" xfId="2936"/>
    <cellStyle name="Normal 45 23" xfId="2937"/>
    <cellStyle name="Normal 45 24" xfId="2938"/>
    <cellStyle name="Normal 45 25" xfId="2939"/>
    <cellStyle name="Normal 45 26" xfId="2940"/>
    <cellStyle name="Normal 45 27" xfId="2941"/>
    <cellStyle name="Normal 45 28" xfId="2942"/>
    <cellStyle name="Normal 45 29" xfId="2943"/>
    <cellStyle name="Normal 45 3" xfId="2944"/>
    <cellStyle name="Normal 45 30" xfId="2945"/>
    <cellStyle name="Normal 45 31" xfId="2946"/>
    <cellStyle name="Normal 45 32" xfId="2947"/>
    <cellStyle name="Normal 45 33" xfId="2948"/>
    <cellStyle name="Normal 45 34" xfId="2949"/>
    <cellStyle name="Normal 45 35" xfId="2950"/>
    <cellStyle name="Normal 45 36" xfId="2951"/>
    <cellStyle name="Normal 45 37" xfId="2952"/>
    <cellStyle name="Normal 45 38" xfId="2953"/>
    <cellStyle name="Normal 45 39" xfId="2954"/>
    <cellStyle name="Normal 45 4" xfId="2955"/>
    <cellStyle name="Normal 45 40" xfId="2956"/>
    <cellStyle name="Normal 45 41" xfId="2957"/>
    <cellStyle name="Normal 45 42" xfId="2958"/>
    <cellStyle name="Normal 45 5" xfId="2959"/>
    <cellStyle name="Normal 45 6" xfId="2960"/>
    <cellStyle name="Normal 45 7" xfId="2961"/>
    <cellStyle name="Normal 45 8" xfId="2962"/>
    <cellStyle name="Normal 45 9" xfId="2963"/>
    <cellStyle name="Normal 46 10" xfId="2964"/>
    <cellStyle name="Normal 46 11" xfId="2965"/>
    <cellStyle name="Normal 46 12" xfId="2966"/>
    <cellStyle name="Normal 46 13" xfId="2967"/>
    <cellStyle name="Normal 46 14" xfId="2968"/>
    <cellStyle name="Normal 46 15" xfId="2969"/>
    <cellStyle name="Normal 46 16" xfId="2970"/>
    <cellStyle name="Normal 46 17" xfId="2971"/>
    <cellStyle name="Normal 46 18" xfId="2972"/>
    <cellStyle name="Normal 46 19" xfId="2973"/>
    <cellStyle name="Normal 46 2" xfId="2974"/>
    <cellStyle name="Normal 46 20" xfId="2975"/>
    <cellStyle name="Normal 46 21" xfId="2976"/>
    <cellStyle name="Normal 46 22" xfId="2977"/>
    <cellStyle name="Normal 46 23" xfId="2978"/>
    <cellStyle name="Normal 46 24" xfId="2979"/>
    <cellStyle name="Normal 46 25" xfId="2980"/>
    <cellStyle name="Normal 46 26" xfId="2981"/>
    <cellStyle name="Normal 46 27" xfId="2982"/>
    <cellStyle name="Normal 46 28" xfId="2983"/>
    <cellStyle name="Normal 46 29" xfId="2984"/>
    <cellStyle name="Normal 46 3" xfId="2985"/>
    <cellStyle name="Normal 46 30" xfId="2986"/>
    <cellStyle name="Normal 46 31" xfId="2987"/>
    <cellStyle name="Normal 46 32" xfId="2988"/>
    <cellStyle name="Normal 46 33" xfId="2989"/>
    <cellStyle name="Normal 46 34" xfId="2990"/>
    <cellStyle name="Normal 46 35" xfId="2991"/>
    <cellStyle name="Normal 46 36" xfId="2992"/>
    <cellStyle name="Normal 46 37" xfId="2993"/>
    <cellStyle name="Normal 46 38" xfId="2994"/>
    <cellStyle name="Normal 46 39" xfId="2995"/>
    <cellStyle name="Normal 46 4" xfId="2996"/>
    <cellStyle name="Normal 46 40" xfId="2997"/>
    <cellStyle name="Normal 46 41" xfId="2998"/>
    <cellStyle name="Normal 46 42" xfId="2999"/>
    <cellStyle name="Normal 46 5" xfId="3000"/>
    <cellStyle name="Normal 46 6" xfId="3001"/>
    <cellStyle name="Normal 46 7" xfId="3002"/>
    <cellStyle name="Normal 46 8" xfId="3003"/>
    <cellStyle name="Normal 46 9" xfId="3004"/>
    <cellStyle name="Normal 47 10" xfId="3005"/>
    <cellStyle name="Normal 47 11" xfId="3006"/>
    <cellStyle name="Normal 47 12" xfId="3007"/>
    <cellStyle name="Normal 47 13" xfId="3008"/>
    <cellStyle name="Normal 47 14" xfId="3009"/>
    <cellStyle name="Normal 47 15" xfId="3010"/>
    <cellStyle name="Normal 47 16" xfId="3011"/>
    <cellStyle name="Normal 47 17" xfId="3012"/>
    <cellStyle name="Normal 47 18" xfId="3013"/>
    <cellStyle name="Normal 47 19" xfId="3014"/>
    <cellStyle name="Normal 47 2" xfId="3015"/>
    <cellStyle name="Normal 47 20" xfId="3016"/>
    <cellStyle name="Normal 47 21" xfId="3017"/>
    <cellStyle name="Normal 47 22" xfId="3018"/>
    <cellStyle name="Normal 47 23" xfId="3019"/>
    <cellStyle name="Normal 47 24" xfId="3020"/>
    <cellStyle name="Normal 47 25" xfId="3021"/>
    <cellStyle name="Normal 47 26" xfId="3022"/>
    <cellStyle name="Normal 47 27" xfId="3023"/>
    <cellStyle name="Normal 47 28" xfId="3024"/>
    <cellStyle name="Normal 47 29" xfId="3025"/>
    <cellStyle name="Normal 47 3" xfId="3026"/>
    <cellStyle name="Normal 47 30" xfId="3027"/>
    <cellStyle name="Normal 47 31" xfId="3028"/>
    <cellStyle name="Normal 47 32" xfId="3029"/>
    <cellStyle name="Normal 47 33" xfId="3030"/>
    <cellStyle name="Normal 47 34" xfId="3031"/>
    <cellStyle name="Normal 47 35" xfId="3032"/>
    <cellStyle name="Normal 47 36" xfId="3033"/>
    <cellStyle name="Normal 47 37" xfId="3034"/>
    <cellStyle name="Normal 47 38" xfId="3035"/>
    <cellStyle name="Normal 47 39" xfId="3036"/>
    <cellStyle name="Normal 47 4" xfId="3037"/>
    <cellStyle name="Normal 47 40" xfId="3038"/>
    <cellStyle name="Normal 47 41" xfId="3039"/>
    <cellStyle name="Normal 47 42" xfId="3040"/>
    <cellStyle name="Normal 47 5" xfId="3041"/>
    <cellStyle name="Normal 47 6" xfId="3042"/>
    <cellStyle name="Normal 47 7" xfId="3043"/>
    <cellStyle name="Normal 47 8" xfId="3044"/>
    <cellStyle name="Normal 47 9" xfId="3045"/>
    <cellStyle name="Normal 48 10" xfId="3046"/>
    <cellStyle name="Normal 48 11" xfId="3047"/>
    <cellStyle name="Normal 48 12" xfId="3048"/>
    <cellStyle name="Normal 48 13" xfId="3049"/>
    <cellStyle name="Normal 48 14" xfId="3050"/>
    <cellStyle name="Normal 48 15" xfId="3051"/>
    <cellStyle name="Normal 48 16" xfId="3052"/>
    <cellStyle name="Normal 48 17" xfId="3053"/>
    <cellStyle name="Normal 48 18" xfId="3054"/>
    <cellStyle name="Normal 48 19" xfId="3055"/>
    <cellStyle name="Normal 48 2" xfId="3056"/>
    <cellStyle name="Normal 48 20" xfId="3057"/>
    <cellStyle name="Normal 48 21" xfId="3058"/>
    <cellStyle name="Normal 48 22" xfId="3059"/>
    <cellStyle name="Normal 48 23" xfId="3060"/>
    <cellStyle name="Normal 48 24" xfId="3061"/>
    <cellStyle name="Normal 48 25" xfId="3062"/>
    <cellStyle name="Normal 48 26" xfId="3063"/>
    <cellStyle name="Normal 48 27" xfId="3064"/>
    <cellStyle name="Normal 48 28" xfId="3065"/>
    <cellStyle name="Normal 48 29" xfId="3066"/>
    <cellStyle name="Normal 48 3" xfId="3067"/>
    <cellStyle name="Normal 48 30" xfId="3068"/>
    <cellStyle name="Normal 48 31" xfId="3069"/>
    <cellStyle name="Normal 48 32" xfId="3070"/>
    <cellStyle name="Normal 48 33" xfId="3071"/>
    <cellStyle name="Normal 48 34" xfId="3072"/>
    <cellStyle name="Normal 48 35" xfId="3073"/>
    <cellStyle name="Normal 48 36" xfId="3074"/>
    <cellStyle name="Normal 48 37" xfId="3075"/>
    <cellStyle name="Normal 48 38" xfId="3076"/>
    <cellStyle name="Normal 48 39" xfId="3077"/>
    <cellStyle name="Normal 48 4" xfId="3078"/>
    <cellStyle name="Normal 48 40" xfId="3079"/>
    <cellStyle name="Normal 48 41" xfId="3080"/>
    <cellStyle name="Normal 48 42" xfId="3081"/>
    <cellStyle name="Normal 48 5" xfId="3082"/>
    <cellStyle name="Normal 48 6" xfId="3083"/>
    <cellStyle name="Normal 48 7" xfId="3084"/>
    <cellStyle name="Normal 48 8" xfId="3085"/>
    <cellStyle name="Normal 48 9" xfId="3086"/>
    <cellStyle name="Normal 49 10" xfId="3087"/>
    <cellStyle name="Normal 49 11" xfId="3088"/>
    <cellStyle name="Normal 49 12" xfId="3089"/>
    <cellStyle name="Normal 49 13" xfId="3090"/>
    <cellStyle name="Normal 49 14" xfId="3091"/>
    <cellStyle name="Normal 49 15" xfId="3092"/>
    <cellStyle name="Normal 49 16" xfId="3093"/>
    <cellStyle name="Normal 49 17" xfId="3094"/>
    <cellStyle name="Normal 49 18" xfId="3095"/>
    <cellStyle name="Normal 49 19" xfId="3096"/>
    <cellStyle name="Normal 49 2" xfId="3097"/>
    <cellStyle name="Normal 49 20" xfId="3098"/>
    <cellStyle name="Normal 49 21" xfId="3099"/>
    <cellStyle name="Normal 49 22" xfId="3100"/>
    <cellStyle name="Normal 49 23" xfId="3101"/>
    <cellStyle name="Normal 49 24" xfId="3102"/>
    <cellStyle name="Normal 49 25" xfId="3103"/>
    <cellStyle name="Normal 49 26" xfId="3104"/>
    <cellStyle name="Normal 49 27" xfId="3105"/>
    <cellStyle name="Normal 49 28" xfId="3106"/>
    <cellStyle name="Normal 49 29" xfId="3107"/>
    <cellStyle name="Normal 49 3" xfId="3108"/>
    <cellStyle name="Normal 49 30" xfId="3109"/>
    <cellStyle name="Normal 49 31" xfId="3110"/>
    <cellStyle name="Normal 49 32" xfId="3111"/>
    <cellStyle name="Normal 49 33" xfId="3112"/>
    <cellStyle name="Normal 49 34" xfId="3113"/>
    <cellStyle name="Normal 49 35" xfId="3114"/>
    <cellStyle name="Normal 49 36" xfId="3115"/>
    <cellStyle name="Normal 49 37" xfId="3116"/>
    <cellStyle name="Normal 49 38" xfId="3117"/>
    <cellStyle name="Normal 49 39" xfId="3118"/>
    <cellStyle name="Normal 49 4" xfId="3119"/>
    <cellStyle name="Normal 49 40" xfId="3120"/>
    <cellStyle name="Normal 49 41" xfId="3121"/>
    <cellStyle name="Normal 49 42" xfId="3122"/>
    <cellStyle name="Normal 49 5" xfId="3123"/>
    <cellStyle name="Normal 49 6" xfId="3124"/>
    <cellStyle name="Normal 49 7" xfId="3125"/>
    <cellStyle name="Normal 49 8" xfId="3126"/>
    <cellStyle name="Normal 49 9" xfId="3127"/>
    <cellStyle name="Normal 5 10" xfId="3128"/>
    <cellStyle name="Normal 5 11" xfId="3129"/>
    <cellStyle name="Normal 5 12" xfId="3130"/>
    <cellStyle name="Normal 5 13" xfId="3131"/>
    <cellStyle name="Normal 5 14" xfId="3132"/>
    <cellStyle name="Normal 5 15" xfId="3133"/>
    <cellStyle name="Normal 5 16" xfId="3134"/>
    <cellStyle name="Normal 5 17" xfId="3135"/>
    <cellStyle name="Normal 5 18" xfId="3136"/>
    <cellStyle name="Normal 5 19" xfId="3137"/>
    <cellStyle name="Normal 5 2" xfId="3138"/>
    <cellStyle name="Normal 5 20" xfId="3139"/>
    <cellStyle name="Normal 5 21" xfId="3140"/>
    <cellStyle name="Normal 5 22" xfId="3141"/>
    <cellStyle name="Normal 5 23" xfId="3142"/>
    <cellStyle name="Normal 5 24" xfId="3143"/>
    <cellStyle name="Normal 5 25" xfId="3144"/>
    <cellStyle name="Normal 5 26" xfId="3145"/>
    <cellStyle name="Normal 5 27" xfId="3146"/>
    <cellStyle name="Normal 5 28" xfId="3147"/>
    <cellStyle name="Normal 5 29" xfId="3148"/>
    <cellStyle name="Normal 5 3" xfId="3149"/>
    <cellStyle name="Normal 5 30" xfId="3150"/>
    <cellStyle name="Normal 5 31" xfId="3151"/>
    <cellStyle name="Normal 5 32" xfId="3152"/>
    <cellStyle name="Normal 5 33" xfId="3153"/>
    <cellStyle name="Normal 5 34" xfId="3154"/>
    <cellStyle name="Normal 5 35" xfId="3155"/>
    <cellStyle name="Normal 5 36" xfId="3156"/>
    <cellStyle name="Normal 5 37" xfId="3157"/>
    <cellStyle name="Normal 5 38" xfId="3158"/>
    <cellStyle name="Normal 5 39" xfId="3159"/>
    <cellStyle name="Normal 5 4" xfId="3160"/>
    <cellStyle name="Normal 5 40" xfId="3161"/>
    <cellStyle name="Normal 5 41" xfId="3162"/>
    <cellStyle name="Normal 5 42" xfId="3163"/>
    <cellStyle name="Normal 5 43" xfId="3164"/>
    <cellStyle name="Normal 5 44" xfId="3165"/>
    <cellStyle name="Normal 5 45" xfId="3166"/>
    <cellStyle name="Normal 5 46" xfId="3167"/>
    <cellStyle name="Normal 5 47" xfId="3168"/>
    <cellStyle name="Normal 5 48" xfId="3169"/>
    <cellStyle name="Normal 5 49" xfId="3170"/>
    <cellStyle name="Normal 5 5" xfId="3171"/>
    <cellStyle name="Normal 5 50" xfId="3172"/>
    <cellStyle name="Normal 5 51" xfId="3173"/>
    <cellStyle name="Normal 5 52" xfId="3174"/>
    <cellStyle name="Normal 5 53" xfId="3175"/>
    <cellStyle name="Normal 5 54" xfId="3176"/>
    <cellStyle name="Normal 5 55" xfId="3177"/>
    <cellStyle name="Normal 5 56" xfId="3178"/>
    <cellStyle name="Normal 5 57" xfId="3179"/>
    <cellStyle name="Normal 5 58" xfId="3180"/>
    <cellStyle name="Normal 5 59" xfId="3181"/>
    <cellStyle name="Normal 5 6" xfId="3182"/>
    <cellStyle name="Normal 5 60" xfId="3183"/>
    <cellStyle name="Normal 5 61" xfId="3184"/>
    <cellStyle name="Normal 5 62" xfId="3185"/>
    <cellStyle name="Normal 5 63" xfId="3186"/>
    <cellStyle name="Normal 5 64" xfId="3187"/>
    <cellStyle name="Normal 5 65" xfId="3188"/>
    <cellStyle name="Normal 5 66" xfId="3189"/>
    <cellStyle name="Normal 5 67" xfId="3190"/>
    <cellStyle name="Normal 5 68" xfId="3191"/>
    <cellStyle name="Normal 5 69" xfId="3192"/>
    <cellStyle name="Normal 5 7" xfId="3193"/>
    <cellStyle name="Normal 5 70" xfId="3194"/>
    <cellStyle name="Normal 5 71" xfId="3195"/>
    <cellStyle name="Normal 5 72" xfId="3196"/>
    <cellStyle name="Normal 5 73" xfId="3197"/>
    <cellStyle name="Normal 5 74" xfId="3198"/>
    <cellStyle name="Normal 5 75" xfId="3199"/>
    <cellStyle name="Normal 5 76" xfId="3200"/>
    <cellStyle name="Normal 5 77" xfId="3201"/>
    <cellStyle name="Normal 5 78" xfId="3202"/>
    <cellStyle name="Normal 5 79" xfId="3203"/>
    <cellStyle name="Normal 5 8" xfId="3204"/>
    <cellStyle name="Normal 5 80" xfId="3205"/>
    <cellStyle name="Normal 5 81" xfId="3206"/>
    <cellStyle name="Normal 5 82" xfId="3207"/>
    <cellStyle name="Normal 5 83" xfId="3208"/>
    <cellStyle name="Normal 5 84" xfId="3209"/>
    <cellStyle name="Normal 5 85" xfId="3210"/>
    <cellStyle name="Normal 5 86" xfId="3211"/>
    <cellStyle name="Normal 5 87" xfId="3212"/>
    <cellStyle name="Normal 5 88" xfId="3213"/>
    <cellStyle name="Normal 5 89" xfId="3214"/>
    <cellStyle name="Normal 5 9" xfId="3215"/>
    <cellStyle name="Normal 5 90" xfId="3216"/>
    <cellStyle name="Normal 5 91" xfId="3217"/>
    <cellStyle name="Normal 5 92" xfId="3218"/>
    <cellStyle name="Normal 5 93" xfId="3219"/>
    <cellStyle name="Normal 5 94" xfId="3220"/>
    <cellStyle name="Normal 5 95" xfId="3221"/>
    <cellStyle name="Normal 5 96" xfId="3222"/>
    <cellStyle name="Normal 5 97" xfId="3223"/>
    <cellStyle name="Normal 5 98" xfId="3224"/>
    <cellStyle name="Normal 5 99" xfId="3225"/>
    <cellStyle name="Normal 50 10" xfId="3226"/>
    <cellStyle name="Normal 50 11" xfId="3227"/>
    <cellStyle name="Normal 50 12" xfId="3228"/>
    <cellStyle name="Normal 50 13" xfId="3229"/>
    <cellStyle name="Normal 50 14" xfId="3230"/>
    <cellStyle name="Normal 50 15" xfId="3231"/>
    <cellStyle name="Normal 50 16" xfId="3232"/>
    <cellStyle name="Normal 50 17" xfId="3233"/>
    <cellStyle name="Normal 50 18" xfId="3234"/>
    <cellStyle name="Normal 50 19" xfId="3235"/>
    <cellStyle name="Normal 50 2" xfId="3236"/>
    <cellStyle name="Normal 50 20" xfId="3237"/>
    <cellStyle name="Normal 50 21" xfId="3238"/>
    <cellStyle name="Normal 50 22" xfId="3239"/>
    <cellStyle name="Normal 50 23" xfId="3240"/>
    <cellStyle name="Normal 50 24" xfId="3241"/>
    <cellStyle name="Normal 50 25" xfId="3242"/>
    <cellStyle name="Normal 50 26" xfId="3243"/>
    <cellStyle name="Normal 50 27" xfId="3244"/>
    <cellStyle name="Normal 50 28" xfId="3245"/>
    <cellStyle name="Normal 50 29" xfId="3246"/>
    <cellStyle name="Normal 50 3" xfId="3247"/>
    <cellStyle name="Normal 50 30" xfId="3248"/>
    <cellStyle name="Normal 50 31" xfId="3249"/>
    <cellStyle name="Normal 50 32" xfId="3250"/>
    <cellStyle name="Normal 50 33" xfId="3251"/>
    <cellStyle name="Normal 50 34" xfId="3252"/>
    <cellStyle name="Normal 50 35" xfId="3253"/>
    <cellStyle name="Normal 50 36" xfId="3254"/>
    <cellStyle name="Normal 50 37" xfId="3255"/>
    <cellStyle name="Normal 50 38" xfId="3256"/>
    <cellStyle name="Normal 50 39" xfId="3257"/>
    <cellStyle name="Normal 50 4" xfId="3258"/>
    <cellStyle name="Normal 50 40" xfId="3259"/>
    <cellStyle name="Normal 50 41" xfId="3260"/>
    <cellStyle name="Normal 50 42" xfId="3261"/>
    <cellStyle name="Normal 50 5" xfId="3262"/>
    <cellStyle name="Normal 50 6" xfId="3263"/>
    <cellStyle name="Normal 50 7" xfId="3264"/>
    <cellStyle name="Normal 50 8" xfId="3265"/>
    <cellStyle name="Normal 50 9" xfId="3266"/>
    <cellStyle name="Normal 51 10" xfId="3267"/>
    <cellStyle name="Normal 51 11" xfId="3268"/>
    <cellStyle name="Normal 51 12" xfId="3269"/>
    <cellStyle name="Normal 51 13" xfId="3270"/>
    <cellStyle name="Normal 51 14" xfId="3271"/>
    <cellStyle name="Normal 51 15" xfId="3272"/>
    <cellStyle name="Normal 51 16" xfId="3273"/>
    <cellStyle name="Normal 51 17" xfId="3274"/>
    <cellStyle name="Normal 51 18" xfId="3275"/>
    <cellStyle name="Normal 51 19" xfId="3276"/>
    <cellStyle name="Normal 51 2" xfId="3277"/>
    <cellStyle name="Normal 51 20" xfId="3278"/>
    <cellStyle name="Normal 51 21" xfId="3279"/>
    <cellStyle name="Normal 51 22" xfId="3280"/>
    <cellStyle name="Normal 51 23" xfId="3281"/>
    <cellStyle name="Normal 51 24" xfId="3282"/>
    <cellStyle name="Normal 51 25" xfId="3283"/>
    <cellStyle name="Normal 51 26" xfId="3284"/>
    <cellStyle name="Normal 51 27" xfId="3285"/>
    <cellStyle name="Normal 51 28" xfId="3286"/>
    <cellStyle name="Normal 51 29" xfId="3287"/>
    <cellStyle name="Normal 51 3" xfId="3288"/>
    <cellStyle name="Normal 51 30" xfId="3289"/>
    <cellStyle name="Normal 51 31" xfId="3290"/>
    <cellStyle name="Normal 51 32" xfId="3291"/>
    <cellStyle name="Normal 51 33" xfId="3292"/>
    <cellStyle name="Normal 51 34" xfId="3293"/>
    <cellStyle name="Normal 51 35" xfId="3294"/>
    <cellStyle name="Normal 51 36" xfId="3295"/>
    <cellStyle name="Normal 51 37" xfId="3296"/>
    <cellStyle name="Normal 51 38" xfId="3297"/>
    <cellStyle name="Normal 51 39" xfId="3298"/>
    <cellStyle name="Normal 51 4" xfId="3299"/>
    <cellStyle name="Normal 51 40" xfId="3300"/>
    <cellStyle name="Normal 51 41" xfId="3301"/>
    <cellStyle name="Normal 51 42" xfId="3302"/>
    <cellStyle name="Normal 51 43" xfId="3303"/>
    <cellStyle name="Normal 51 44" xfId="3304"/>
    <cellStyle name="Normal 51 45" xfId="3305"/>
    <cellStyle name="Normal 51 46" xfId="3306"/>
    <cellStyle name="Normal 51 47" xfId="3307"/>
    <cellStyle name="Normal 51 48" xfId="3308"/>
    <cellStyle name="Normal 51 49" xfId="3309"/>
    <cellStyle name="Normal 51 5" xfId="3310"/>
    <cellStyle name="Normal 51 50" xfId="3311"/>
    <cellStyle name="Normal 51 51" xfId="3312"/>
    <cellStyle name="Normal 51 52" xfId="3313"/>
    <cellStyle name="Normal 51 53" xfId="3314"/>
    <cellStyle name="Normal 51 54" xfId="3315"/>
    <cellStyle name="Normal 51 55" xfId="3316"/>
    <cellStyle name="Normal 51 56" xfId="3317"/>
    <cellStyle name="Normal 51 57" xfId="3318"/>
    <cellStyle name="Normal 51 58" xfId="3319"/>
    <cellStyle name="Normal 51 59" xfId="3320"/>
    <cellStyle name="Normal 51 6" xfId="3321"/>
    <cellStyle name="Normal 51 60" xfId="3322"/>
    <cellStyle name="Normal 51 61" xfId="3323"/>
    <cellStyle name="Normal 51 62" xfId="3324"/>
    <cellStyle name="Normal 51 63" xfId="3325"/>
    <cellStyle name="Normal 51 64" xfId="3326"/>
    <cellStyle name="Normal 51 65" xfId="3327"/>
    <cellStyle name="Normal 51 66" xfId="3328"/>
    <cellStyle name="Normal 51 67" xfId="3329"/>
    <cellStyle name="Normal 51 68" xfId="3330"/>
    <cellStyle name="Normal 51 69" xfId="3331"/>
    <cellStyle name="Normal 51 7" xfId="3332"/>
    <cellStyle name="Normal 51 70" xfId="3333"/>
    <cellStyle name="Normal 51 71" xfId="3334"/>
    <cellStyle name="Normal 51 72" xfId="3335"/>
    <cellStyle name="Normal 51 73" xfId="3336"/>
    <cellStyle name="Normal 51 74" xfId="3337"/>
    <cellStyle name="Normal 51 75" xfId="3338"/>
    <cellStyle name="Normal 51 76" xfId="3339"/>
    <cellStyle name="Normal 51 77" xfId="3340"/>
    <cellStyle name="Normal 51 78" xfId="3341"/>
    <cellStyle name="Normal 51 79" xfId="3342"/>
    <cellStyle name="Normal 51 8" xfId="3343"/>
    <cellStyle name="Normal 51 80" xfId="3344"/>
    <cellStyle name="Normal 51 81" xfId="3345"/>
    <cellStyle name="Normal 51 82" xfId="3346"/>
    <cellStyle name="Normal 51 83" xfId="3347"/>
    <cellStyle name="Normal 51 84" xfId="3348"/>
    <cellStyle name="Normal 51 85" xfId="3349"/>
    <cellStyle name="Normal 51 86" xfId="3350"/>
    <cellStyle name="Normal 51 87" xfId="3351"/>
    <cellStyle name="Normal 51 88" xfId="3352"/>
    <cellStyle name="Normal 51 89" xfId="3353"/>
    <cellStyle name="Normal 51 9" xfId="3354"/>
    <cellStyle name="Normal 51 90" xfId="3355"/>
    <cellStyle name="Normal 51 91" xfId="3356"/>
    <cellStyle name="Normal 51 92" xfId="3357"/>
    <cellStyle name="Normal 51 93" xfId="3358"/>
    <cellStyle name="Normal 51 94" xfId="3359"/>
    <cellStyle name="Normal 51 95" xfId="3360"/>
    <cellStyle name="Normal 51 96" xfId="3361"/>
    <cellStyle name="Normal 51 97" xfId="3362"/>
    <cellStyle name="Normal 51 98" xfId="3363"/>
    <cellStyle name="Normal 51 99" xfId="3364"/>
    <cellStyle name="Normal 52 10" xfId="3365"/>
    <cellStyle name="Normal 52 11" xfId="3366"/>
    <cellStyle name="Normal 52 12" xfId="3367"/>
    <cellStyle name="Normal 52 13" xfId="3368"/>
    <cellStyle name="Normal 52 14" xfId="3369"/>
    <cellStyle name="Normal 52 15" xfId="3370"/>
    <cellStyle name="Normal 52 16" xfId="3371"/>
    <cellStyle name="Normal 52 17" xfId="3372"/>
    <cellStyle name="Normal 52 18" xfId="3373"/>
    <cellStyle name="Normal 52 19" xfId="3374"/>
    <cellStyle name="Normal 52 2" xfId="3375"/>
    <cellStyle name="Normal 52 20" xfId="3376"/>
    <cellStyle name="Normal 52 21" xfId="3377"/>
    <cellStyle name="Normal 52 22" xfId="3378"/>
    <cellStyle name="Normal 52 23" xfId="3379"/>
    <cellStyle name="Normal 52 24" xfId="3380"/>
    <cellStyle name="Normal 52 25" xfId="3381"/>
    <cellStyle name="Normal 52 26" xfId="3382"/>
    <cellStyle name="Normal 52 27" xfId="3383"/>
    <cellStyle name="Normal 52 28" xfId="3384"/>
    <cellStyle name="Normal 52 29" xfId="3385"/>
    <cellStyle name="Normal 52 3" xfId="3386"/>
    <cellStyle name="Normal 52 30" xfId="3387"/>
    <cellStyle name="Normal 52 31" xfId="3388"/>
    <cellStyle name="Normal 52 32" xfId="3389"/>
    <cellStyle name="Normal 52 33" xfId="3390"/>
    <cellStyle name="Normal 52 34" xfId="3391"/>
    <cellStyle name="Normal 52 35" xfId="3392"/>
    <cellStyle name="Normal 52 36" xfId="3393"/>
    <cellStyle name="Normal 52 37" xfId="3394"/>
    <cellStyle name="Normal 52 38" xfId="3395"/>
    <cellStyle name="Normal 52 39" xfId="3396"/>
    <cellStyle name="Normal 52 4" xfId="3397"/>
    <cellStyle name="Normal 52 40" xfId="3398"/>
    <cellStyle name="Normal 52 41" xfId="3399"/>
    <cellStyle name="Normal 52 42" xfId="3400"/>
    <cellStyle name="Normal 52 43" xfId="3401"/>
    <cellStyle name="Normal 52 44" xfId="3402"/>
    <cellStyle name="Normal 52 45" xfId="3403"/>
    <cellStyle name="Normal 52 46" xfId="3404"/>
    <cellStyle name="Normal 52 47" xfId="3405"/>
    <cellStyle name="Normal 52 48" xfId="3406"/>
    <cellStyle name="Normal 52 49" xfId="3407"/>
    <cellStyle name="Normal 52 5" xfId="3408"/>
    <cellStyle name="Normal 52 50" xfId="3409"/>
    <cellStyle name="Normal 52 51" xfId="3410"/>
    <cellStyle name="Normal 52 52" xfId="3411"/>
    <cellStyle name="Normal 52 53" xfId="3412"/>
    <cellStyle name="Normal 52 54" xfId="3413"/>
    <cellStyle name="Normal 52 55" xfId="3414"/>
    <cellStyle name="Normal 52 56" xfId="3415"/>
    <cellStyle name="Normal 52 57" xfId="3416"/>
    <cellStyle name="Normal 52 58" xfId="3417"/>
    <cellStyle name="Normal 52 59" xfId="3418"/>
    <cellStyle name="Normal 52 6" xfId="3419"/>
    <cellStyle name="Normal 52 60" xfId="3420"/>
    <cellStyle name="Normal 52 61" xfId="3421"/>
    <cellStyle name="Normal 52 62" xfId="3422"/>
    <cellStyle name="Normal 52 63" xfId="3423"/>
    <cellStyle name="Normal 52 64" xfId="3424"/>
    <cellStyle name="Normal 52 65" xfId="3425"/>
    <cellStyle name="Normal 52 66" xfId="3426"/>
    <cellStyle name="Normal 52 67" xfId="3427"/>
    <cellStyle name="Normal 52 68" xfId="3428"/>
    <cellStyle name="Normal 52 69" xfId="3429"/>
    <cellStyle name="Normal 52 7" xfId="3430"/>
    <cellStyle name="Normal 52 70" xfId="3431"/>
    <cellStyle name="Normal 52 71" xfId="3432"/>
    <cellStyle name="Normal 52 72" xfId="3433"/>
    <cellStyle name="Normal 52 73" xfId="3434"/>
    <cellStyle name="Normal 52 74" xfId="3435"/>
    <cellStyle name="Normal 52 75" xfId="3436"/>
    <cellStyle name="Normal 52 76" xfId="3437"/>
    <cellStyle name="Normal 52 77" xfId="3438"/>
    <cellStyle name="Normal 52 78" xfId="3439"/>
    <cellStyle name="Normal 52 79" xfId="3440"/>
    <cellStyle name="Normal 52 8" xfId="3441"/>
    <cellStyle name="Normal 52 80" xfId="3442"/>
    <cellStyle name="Normal 52 81" xfId="3443"/>
    <cellStyle name="Normal 52 82" xfId="3444"/>
    <cellStyle name="Normal 52 83" xfId="3445"/>
    <cellStyle name="Normal 52 84" xfId="3446"/>
    <cellStyle name="Normal 52 85" xfId="3447"/>
    <cellStyle name="Normal 52 86" xfId="3448"/>
    <cellStyle name="Normal 52 87" xfId="3449"/>
    <cellStyle name="Normal 52 88" xfId="3450"/>
    <cellStyle name="Normal 52 89" xfId="3451"/>
    <cellStyle name="Normal 52 9" xfId="3452"/>
    <cellStyle name="Normal 52 90" xfId="3453"/>
    <cellStyle name="Normal 52 91" xfId="3454"/>
    <cellStyle name="Normal 52 92" xfId="3455"/>
    <cellStyle name="Normal 52 93" xfId="3456"/>
    <cellStyle name="Normal 52 94" xfId="3457"/>
    <cellStyle name="Normal 52 95" xfId="3458"/>
    <cellStyle name="Normal 52 96" xfId="3459"/>
    <cellStyle name="Normal 52 97" xfId="3460"/>
    <cellStyle name="Normal 52 98" xfId="3461"/>
    <cellStyle name="Normal 52 99" xfId="3462"/>
    <cellStyle name="Normal 53 10" xfId="3463"/>
    <cellStyle name="Normal 53 11" xfId="3464"/>
    <cellStyle name="Normal 53 12" xfId="3465"/>
    <cellStyle name="Normal 53 13" xfId="3466"/>
    <cellStyle name="Normal 53 14" xfId="3467"/>
    <cellStyle name="Normal 53 15" xfId="3468"/>
    <cellStyle name="Normal 53 16" xfId="3469"/>
    <cellStyle name="Normal 53 17" xfId="3470"/>
    <cellStyle name="Normal 53 18" xfId="3471"/>
    <cellStyle name="Normal 53 19" xfId="3472"/>
    <cellStyle name="Normal 53 2" xfId="3473"/>
    <cellStyle name="Normal 53 20" xfId="3474"/>
    <cellStyle name="Normal 53 21" xfId="3475"/>
    <cellStyle name="Normal 53 22" xfId="3476"/>
    <cellStyle name="Normal 53 23" xfId="3477"/>
    <cellStyle name="Normal 53 24" xfId="3478"/>
    <cellStyle name="Normal 53 25" xfId="3479"/>
    <cellStyle name="Normal 53 26" xfId="3480"/>
    <cellStyle name="Normal 53 27" xfId="3481"/>
    <cellStyle name="Normal 53 28" xfId="3482"/>
    <cellStyle name="Normal 53 29" xfId="3483"/>
    <cellStyle name="Normal 53 3" xfId="3484"/>
    <cellStyle name="Normal 53 30" xfId="3485"/>
    <cellStyle name="Normal 53 31" xfId="3486"/>
    <cellStyle name="Normal 53 32" xfId="3487"/>
    <cellStyle name="Normal 53 33" xfId="3488"/>
    <cellStyle name="Normal 53 34" xfId="3489"/>
    <cellStyle name="Normal 53 35" xfId="3490"/>
    <cellStyle name="Normal 53 36" xfId="3491"/>
    <cellStyle name="Normal 53 37" xfId="3492"/>
    <cellStyle name="Normal 53 38" xfId="3493"/>
    <cellStyle name="Normal 53 39" xfId="3494"/>
    <cellStyle name="Normal 53 4" xfId="3495"/>
    <cellStyle name="Normal 53 40" xfId="3496"/>
    <cellStyle name="Normal 53 41" xfId="3497"/>
    <cellStyle name="Normal 53 42" xfId="3498"/>
    <cellStyle name="Normal 53 43" xfId="3499"/>
    <cellStyle name="Normal 53 44" xfId="3500"/>
    <cellStyle name="Normal 53 45" xfId="3501"/>
    <cellStyle name="Normal 53 46" xfId="3502"/>
    <cellStyle name="Normal 53 47" xfId="3503"/>
    <cellStyle name="Normal 53 48" xfId="3504"/>
    <cellStyle name="Normal 53 49" xfId="3505"/>
    <cellStyle name="Normal 53 5" xfId="3506"/>
    <cellStyle name="Normal 53 50" xfId="3507"/>
    <cellStyle name="Normal 53 51" xfId="3508"/>
    <cellStyle name="Normal 53 52" xfId="3509"/>
    <cellStyle name="Normal 53 53" xfId="3510"/>
    <cellStyle name="Normal 53 54" xfId="3511"/>
    <cellStyle name="Normal 53 55" xfId="3512"/>
    <cellStyle name="Normal 53 56" xfId="3513"/>
    <cellStyle name="Normal 53 57" xfId="3514"/>
    <cellStyle name="Normal 53 58" xfId="3515"/>
    <cellStyle name="Normal 53 59" xfId="3516"/>
    <cellStyle name="Normal 53 6" xfId="3517"/>
    <cellStyle name="Normal 53 60" xfId="3518"/>
    <cellStyle name="Normal 53 61" xfId="3519"/>
    <cellStyle name="Normal 53 62" xfId="3520"/>
    <cellStyle name="Normal 53 63" xfId="3521"/>
    <cellStyle name="Normal 53 64" xfId="3522"/>
    <cellStyle name="Normal 53 65" xfId="3523"/>
    <cellStyle name="Normal 53 66" xfId="3524"/>
    <cellStyle name="Normal 53 67" xfId="3525"/>
    <cellStyle name="Normal 53 68" xfId="3526"/>
    <cellStyle name="Normal 53 69" xfId="3527"/>
    <cellStyle name="Normal 53 7" xfId="3528"/>
    <cellStyle name="Normal 53 70" xfId="3529"/>
    <cellStyle name="Normal 53 71" xfId="3530"/>
    <cellStyle name="Normal 53 72" xfId="3531"/>
    <cellStyle name="Normal 53 73" xfId="3532"/>
    <cellStyle name="Normal 53 74" xfId="3533"/>
    <cellStyle name="Normal 53 75" xfId="3534"/>
    <cellStyle name="Normal 53 76" xfId="3535"/>
    <cellStyle name="Normal 53 77" xfId="3536"/>
    <cellStyle name="Normal 53 78" xfId="3537"/>
    <cellStyle name="Normal 53 79" xfId="3538"/>
    <cellStyle name="Normal 53 8" xfId="3539"/>
    <cellStyle name="Normal 53 80" xfId="3540"/>
    <cellStyle name="Normal 53 81" xfId="3541"/>
    <cellStyle name="Normal 53 82" xfId="3542"/>
    <cellStyle name="Normal 53 83" xfId="3543"/>
    <cellStyle name="Normal 53 84" xfId="3544"/>
    <cellStyle name="Normal 53 85" xfId="3545"/>
    <cellStyle name="Normal 53 86" xfId="3546"/>
    <cellStyle name="Normal 53 87" xfId="3547"/>
    <cellStyle name="Normal 53 88" xfId="3548"/>
    <cellStyle name="Normal 53 89" xfId="3549"/>
    <cellStyle name="Normal 53 9" xfId="3550"/>
    <cellStyle name="Normal 53 90" xfId="3551"/>
    <cellStyle name="Normal 53 91" xfId="3552"/>
    <cellStyle name="Normal 53 92" xfId="3553"/>
    <cellStyle name="Normal 53 93" xfId="3554"/>
    <cellStyle name="Normal 53 94" xfId="3555"/>
    <cellStyle name="Normal 53 95" xfId="3556"/>
    <cellStyle name="Normal 53 96" xfId="3557"/>
    <cellStyle name="Normal 53 97" xfId="3558"/>
    <cellStyle name="Normal 53 98" xfId="3559"/>
    <cellStyle name="Normal 53 99" xfId="3560"/>
    <cellStyle name="Normal 54 10" xfId="3561"/>
    <cellStyle name="Normal 54 11" xfId="3562"/>
    <cellStyle name="Normal 54 12" xfId="3563"/>
    <cellStyle name="Normal 54 13" xfId="3564"/>
    <cellStyle name="Normal 54 14" xfId="3565"/>
    <cellStyle name="Normal 54 15" xfId="3566"/>
    <cellStyle name="Normal 54 16" xfId="3567"/>
    <cellStyle name="Normal 54 17" xfId="3568"/>
    <cellStyle name="Normal 54 18" xfId="3569"/>
    <cellStyle name="Normal 54 19" xfId="3570"/>
    <cellStyle name="Normal 54 2" xfId="3571"/>
    <cellStyle name="Normal 54 20" xfId="3572"/>
    <cellStyle name="Normal 54 21" xfId="3573"/>
    <cellStyle name="Normal 54 22" xfId="3574"/>
    <cellStyle name="Normal 54 23" xfId="3575"/>
    <cellStyle name="Normal 54 24" xfId="3576"/>
    <cellStyle name="Normal 54 25" xfId="3577"/>
    <cellStyle name="Normal 54 26" xfId="3578"/>
    <cellStyle name="Normal 54 27" xfId="3579"/>
    <cellStyle name="Normal 54 28" xfId="3580"/>
    <cellStyle name="Normal 54 29" xfId="3581"/>
    <cellStyle name="Normal 54 3" xfId="3582"/>
    <cellStyle name="Normal 54 30" xfId="3583"/>
    <cellStyle name="Normal 54 31" xfId="3584"/>
    <cellStyle name="Normal 54 32" xfId="3585"/>
    <cellStyle name="Normal 54 33" xfId="3586"/>
    <cellStyle name="Normal 54 34" xfId="3587"/>
    <cellStyle name="Normal 54 35" xfId="3588"/>
    <cellStyle name="Normal 54 36" xfId="3589"/>
    <cellStyle name="Normal 54 37" xfId="3590"/>
    <cellStyle name="Normal 54 38" xfId="3591"/>
    <cellStyle name="Normal 54 39" xfId="3592"/>
    <cellStyle name="Normal 54 4" xfId="3593"/>
    <cellStyle name="Normal 54 40" xfId="3594"/>
    <cellStyle name="Normal 54 41" xfId="3595"/>
    <cellStyle name="Normal 54 42" xfId="3596"/>
    <cellStyle name="Normal 54 5" xfId="3597"/>
    <cellStyle name="Normal 54 6" xfId="3598"/>
    <cellStyle name="Normal 54 7" xfId="3599"/>
    <cellStyle name="Normal 54 8" xfId="3600"/>
    <cellStyle name="Normal 54 9" xfId="3601"/>
    <cellStyle name="Normal 55 10" xfId="3602"/>
    <cellStyle name="Normal 55 11" xfId="3603"/>
    <cellStyle name="Normal 55 12" xfId="3604"/>
    <cellStyle name="Normal 55 13" xfId="3605"/>
    <cellStyle name="Normal 55 14" xfId="3606"/>
    <cellStyle name="Normal 55 15" xfId="3607"/>
    <cellStyle name="Normal 55 16" xfId="3608"/>
    <cellStyle name="Normal 55 17" xfId="3609"/>
    <cellStyle name="Normal 55 18" xfId="3610"/>
    <cellStyle name="Normal 55 2" xfId="3611"/>
    <cellStyle name="Normal 55 3" xfId="3612"/>
    <cellStyle name="Normal 55 4" xfId="3613"/>
    <cellStyle name="Normal 55 5" xfId="3614"/>
    <cellStyle name="Normal 55 6" xfId="3615"/>
    <cellStyle name="Normal 55 7" xfId="3616"/>
    <cellStyle name="Normal 55 8" xfId="3617"/>
    <cellStyle name="Normal 55 9" xfId="3618"/>
    <cellStyle name="Normal 56 10" xfId="3619"/>
    <cellStyle name="Normal 56 11" xfId="3620"/>
    <cellStyle name="Normal 56 12" xfId="3621"/>
    <cellStyle name="Normal 56 13" xfId="3622"/>
    <cellStyle name="Normal 56 14" xfId="3623"/>
    <cellStyle name="Normal 56 15" xfId="3624"/>
    <cellStyle name="Normal 56 16" xfId="3625"/>
    <cellStyle name="Normal 56 17" xfId="3626"/>
    <cellStyle name="Normal 56 18" xfId="3627"/>
    <cellStyle name="Normal 56 2" xfId="3628"/>
    <cellStyle name="Normal 56 3" xfId="3629"/>
    <cellStyle name="Normal 56 4" xfId="3630"/>
    <cellStyle name="Normal 56 5" xfId="3631"/>
    <cellStyle name="Normal 56 6" xfId="3632"/>
    <cellStyle name="Normal 56 7" xfId="3633"/>
    <cellStyle name="Normal 56 8" xfId="3634"/>
    <cellStyle name="Normal 56 9" xfId="3635"/>
    <cellStyle name="Normal 57 10" xfId="3636"/>
    <cellStyle name="Normal 57 11" xfId="3637"/>
    <cellStyle name="Normal 57 12" xfId="3638"/>
    <cellStyle name="Normal 57 13" xfId="3639"/>
    <cellStyle name="Normal 57 14" xfId="3640"/>
    <cellStyle name="Normal 57 15" xfId="3641"/>
    <cellStyle name="Normal 57 16" xfId="3642"/>
    <cellStyle name="Normal 57 17" xfId="3643"/>
    <cellStyle name="Normal 57 18" xfId="3644"/>
    <cellStyle name="Normal 57 2" xfId="3645"/>
    <cellStyle name="Normal 57 3" xfId="3646"/>
    <cellStyle name="Normal 57 4" xfId="3647"/>
    <cellStyle name="Normal 57 5" xfId="3648"/>
    <cellStyle name="Normal 57 6" xfId="3649"/>
    <cellStyle name="Normal 57 7" xfId="3650"/>
    <cellStyle name="Normal 57 8" xfId="3651"/>
    <cellStyle name="Normal 57 9" xfId="3652"/>
    <cellStyle name="Normal 58 10" xfId="3653"/>
    <cellStyle name="Normal 58 11" xfId="3654"/>
    <cellStyle name="Normal 58 12" xfId="3655"/>
    <cellStyle name="Normal 58 13" xfId="3656"/>
    <cellStyle name="Normal 58 14" xfId="3657"/>
    <cellStyle name="Normal 58 15" xfId="3658"/>
    <cellStyle name="Normal 58 16" xfId="3659"/>
    <cellStyle name="Normal 58 17" xfId="3660"/>
    <cellStyle name="Normal 58 18" xfId="3661"/>
    <cellStyle name="Normal 58 19" xfId="3662"/>
    <cellStyle name="Normal 58 2" xfId="3663"/>
    <cellStyle name="Normal 58 20" xfId="3664"/>
    <cellStyle name="Normal 58 21" xfId="3665"/>
    <cellStyle name="Normal 58 22" xfId="3666"/>
    <cellStyle name="Normal 58 23" xfId="3667"/>
    <cellStyle name="Normal 58 24" xfId="3668"/>
    <cellStyle name="Normal 58 25" xfId="3669"/>
    <cellStyle name="Normal 58 26" xfId="3670"/>
    <cellStyle name="Normal 58 27" xfId="3671"/>
    <cellStyle name="Normal 58 28" xfId="3672"/>
    <cellStyle name="Normal 58 29" xfId="3673"/>
    <cellStyle name="Normal 58 3" xfId="3674"/>
    <cellStyle name="Normal 58 30" xfId="3675"/>
    <cellStyle name="Normal 58 31" xfId="3676"/>
    <cellStyle name="Normal 58 32" xfId="3677"/>
    <cellStyle name="Normal 58 33" xfId="3678"/>
    <cellStyle name="Normal 58 34" xfId="3679"/>
    <cellStyle name="Normal 58 35" xfId="3680"/>
    <cellStyle name="Normal 58 36" xfId="3681"/>
    <cellStyle name="Normal 58 37" xfId="3682"/>
    <cellStyle name="Normal 58 38" xfId="3683"/>
    <cellStyle name="Normal 58 39" xfId="3684"/>
    <cellStyle name="Normal 58 4" xfId="3685"/>
    <cellStyle name="Normal 58 40" xfId="3686"/>
    <cellStyle name="Normal 58 41" xfId="3687"/>
    <cellStyle name="Normal 58 42" xfId="3688"/>
    <cellStyle name="Normal 58 5" xfId="3689"/>
    <cellStyle name="Normal 58 6" xfId="3690"/>
    <cellStyle name="Normal 58 7" xfId="3691"/>
    <cellStyle name="Normal 58 8" xfId="3692"/>
    <cellStyle name="Normal 58 9" xfId="3693"/>
    <cellStyle name="Normal 59 10" xfId="3694"/>
    <cellStyle name="Normal 59 11" xfId="3695"/>
    <cellStyle name="Normal 59 12" xfId="3696"/>
    <cellStyle name="Normal 59 13" xfId="3697"/>
    <cellStyle name="Normal 59 14" xfId="3698"/>
    <cellStyle name="Normal 59 15" xfId="3699"/>
    <cellStyle name="Normal 59 16" xfId="3700"/>
    <cellStyle name="Normal 59 17" xfId="3701"/>
    <cellStyle name="Normal 59 18" xfId="3702"/>
    <cellStyle name="Normal 59 19" xfId="3703"/>
    <cellStyle name="Normal 59 2" xfId="3704"/>
    <cellStyle name="Normal 59 20" xfId="3705"/>
    <cellStyle name="Normal 59 21" xfId="3706"/>
    <cellStyle name="Normal 59 22" xfId="3707"/>
    <cellStyle name="Normal 59 23" xfId="3708"/>
    <cellStyle name="Normal 59 24" xfId="3709"/>
    <cellStyle name="Normal 59 25" xfId="3710"/>
    <cellStyle name="Normal 59 26" xfId="3711"/>
    <cellStyle name="Normal 59 27" xfId="3712"/>
    <cellStyle name="Normal 59 28" xfId="3713"/>
    <cellStyle name="Normal 59 29" xfId="3714"/>
    <cellStyle name="Normal 59 3" xfId="3715"/>
    <cellStyle name="Normal 59 30" xfId="3716"/>
    <cellStyle name="Normal 59 31" xfId="3717"/>
    <cellStyle name="Normal 59 32" xfId="3718"/>
    <cellStyle name="Normal 59 33" xfId="3719"/>
    <cellStyle name="Normal 59 34" xfId="3720"/>
    <cellStyle name="Normal 59 35" xfId="3721"/>
    <cellStyle name="Normal 59 36" xfId="3722"/>
    <cellStyle name="Normal 59 37" xfId="3723"/>
    <cellStyle name="Normal 59 38" xfId="3724"/>
    <cellStyle name="Normal 59 39" xfId="3725"/>
    <cellStyle name="Normal 59 4" xfId="3726"/>
    <cellStyle name="Normal 59 40" xfId="3727"/>
    <cellStyle name="Normal 59 41" xfId="3728"/>
    <cellStyle name="Normal 59 42" xfId="3729"/>
    <cellStyle name="Normal 59 5" xfId="3730"/>
    <cellStyle name="Normal 59 6" xfId="3731"/>
    <cellStyle name="Normal 59 7" xfId="3732"/>
    <cellStyle name="Normal 59 8" xfId="3733"/>
    <cellStyle name="Normal 59 9" xfId="3734"/>
    <cellStyle name="Normal 6 10" xfId="3735"/>
    <cellStyle name="Normal 6 11" xfId="3736"/>
    <cellStyle name="Normal 6 12" xfId="3737"/>
    <cellStyle name="Normal 6 13" xfId="3738"/>
    <cellStyle name="Normal 6 14" xfId="3739"/>
    <cellStyle name="Normal 6 15" xfId="3740"/>
    <cellStyle name="Normal 6 16" xfId="3741"/>
    <cellStyle name="Normal 6 17" xfId="3742"/>
    <cellStyle name="Normal 6 18" xfId="3743"/>
    <cellStyle name="Normal 6 19" xfId="3744"/>
    <cellStyle name="Normal 6 2" xfId="3745"/>
    <cellStyle name="Normal 6 20" xfId="3746"/>
    <cellStyle name="Normal 6 21" xfId="3747"/>
    <cellStyle name="Normal 6 22" xfId="3748"/>
    <cellStyle name="Normal 6 23" xfId="3749"/>
    <cellStyle name="Normal 6 24" xfId="3750"/>
    <cellStyle name="Normal 6 25" xfId="3751"/>
    <cellStyle name="Normal 6 26" xfId="3752"/>
    <cellStyle name="Normal 6 27" xfId="3753"/>
    <cellStyle name="Normal 6 28" xfId="3754"/>
    <cellStyle name="Normal 6 29" xfId="3755"/>
    <cellStyle name="Normal 6 3" xfId="3756"/>
    <cellStyle name="Normal 6 30" xfId="3757"/>
    <cellStyle name="Normal 6 31" xfId="3758"/>
    <cellStyle name="Normal 6 32" xfId="3759"/>
    <cellStyle name="Normal 6 33" xfId="3760"/>
    <cellStyle name="Normal 6 34" xfId="3761"/>
    <cellStyle name="Normal 6 35" xfId="3762"/>
    <cellStyle name="Normal 6 36" xfId="3763"/>
    <cellStyle name="Normal 6 37" xfId="3764"/>
    <cellStyle name="Normal 6 38" xfId="3765"/>
    <cellStyle name="Normal 6 39" xfId="3766"/>
    <cellStyle name="Normal 6 4" xfId="3767"/>
    <cellStyle name="Normal 6 40" xfId="3768"/>
    <cellStyle name="Normal 6 41" xfId="3769"/>
    <cellStyle name="Normal 6 42" xfId="3770"/>
    <cellStyle name="Normal 6 43" xfId="3771"/>
    <cellStyle name="Normal 6 44" xfId="3772"/>
    <cellStyle name="Normal 6 45" xfId="3773"/>
    <cellStyle name="Normal 6 46" xfId="3774"/>
    <cellStyle name="Normal 6 47" xfId="3775"/>
    <cellStyle name="Normal 6 48" xfId="3776"/>
    <cellStyle name="Normal 6 49" xfId="3777"/>
    <cellStyle name="Normal 6 5" xfId="3778"/>
    <cellStyle name="Normal 6 50" xfId="3779"/>
    <cellStyle name="Normal 6 51" xfId="3780"/>
    <cellStyle name="Normal 6 52" xfId="3781"/>
    <cellStyle name="Normal 6 53" xfId="3782"/>
    <cellStyle name="Normal 6 54" xfId="3783"/>
    <cellStyle name="Normal 6 55" xfId="3784"/>
    <cellStyle name="Normal 6 56" xfId="3785"/>
    <cellStyle name="Normal 6 57" xfId="3786"/>
    <cellStyle name="Normal 6 58" xfId="3787"/>
    <cellStyle name="Normal 6 59" xfId="3788"/>
    <cellStyle name="Normal 6 6" xfId="3789"/>
    <cellStyle name="Normal 6 60" xfId="3790"/>
    <cellStyle name="Normal 6 61" xfId="3791"/>
    <cellStyle name="Normal 6 62" xfId="3792"/>
    <cellStyle name="Normal 6 63" xfId="3793"/>
    <cellStyle name="Normal 6 64" xfId="3794"/>
    <cellStyle name="Normal 6 65" xfId="3795"/>
    <cellStyle name="Normal 6 66" xfId="3796"/>
    <cellStyle name="Normal 6 67" xfId="3797"/>
    <cellStyle name="Normal 6 68" xfId="3798"/>
    <cellStyle name="Normal 6 69" xfId="3799"/>
    <cellStyle name="Normal 6 7" xfId="3800"/>
    <cellStyle name="Normal 6 70" xfId="3801"/>
    <cellStyle name="Normal 6 71" xfId="3802"/>
    <cellStyle name="Normal 6 72" xfId="3803"/>
    <cellStyle name="Normal 6 73" xfId="3804"/>
    <cellStyle name="Normal 6 74" xfId="3805"/>
    <cellStyle name="Normal 6 75" xfId="3806"/>
    <cellStyle name="Normal 6 76" xfId="3807"/>
    <cellStyle name="Normal 6 77" xfId="3808"/>
    <cellStyle name="Normal 6 78" xfId="3809"/>
    <cellStyle name="Normal 6 79" xfId="3810"/>
    <cellStyle name="Normal 6 8" xfId="3811"/>
    <cellStyle name="Normal 6 80" xfId="3812"/>
    <cellStyle name="Normal 6 81" xfId="3813"/>
    <cellStyle name="Normal 6 82" xfId="3814"/>
    <cellStyle name="Normal 6 83" xfId="3815"/>
    <cellStyle name="Normal 6 84" xfId="3816"/>
    <cellStyle name="Normal 6 85" xfId="3817"/>
    <cellStyle name="Normal 6 86" xfId="3818"/>
    <cellStyle name="Normal 6 87" xfId="3819"/>
    <cellStyle name="Normal 6 88" xfId="3820"/>
    <cellStyle name="Normal 6 89" xfId="3821"/>
    <cellStyle name="Normal 6 9" xfId="3822"/>
    <cellStyle name="Normal 6 90" xfId="3823"/>
    <cellStyle name="Normal 6 91" xfId="3824"/>
    <cellStyle name="Normal 6 92" xfId="3825"/>
    <cellStyle name="Normal 6 93" xfId="3826"/>
    <cellStyle name="Normal 6 94" xfId="3827"/>
    <cellStyle name="Normal 6 95" xfId="3828"/>
    <cellStyle name="Normal 6 96" xfId="3829"/>
    <cellStyle name="Normal 6 97" xfId="3830"/>
    <cellStyle name="Normal 6 98" xfId="3831"/>
    <cellStyle name="Normal 6 99" xfId="3832"/>
    <cellStyle name="Normal 60 10" xfId="3833"/>
    <cellStyle name="Normal 60 11" xfId="3834"/>
    <cellStyle name="Normal 60 12" xfId="3835"/>
    <cellStyle name="Normal 60 13" xfId="3836"/>
    <cellStyle name="Normal 60 14" xfId="3837"/>
    <cellStyle name="Normal 60 15" xfId="3838"/>
    <cellStyle name="Normal 60 16" xfId="3839"/>
    <cellStyle name="Normal 60 17" xfId="3840"/>
    <cellStyle name="Normal 60 18" xfId="3841"/>
    <cellStyle name="Normal 60 19" xfId="3842"/>
    <cellStyle name="Normal 60 2" xfId="3843"/>
    <cellStyle name="Normal 60 20" xfId="3844"/>
    <cellStyle name="Normal 60 21" xfId="3845"/>
    <cellStyle name="Normal 60 22" xfId="3846"/>
    <cellStyle name="Normal 60 23" xfId="3847"/>
    <cellStyle name="Normal 60 24" xfId="3848"/>
    <cellStyle name="Normal 60 25" xfId="3849"/>
    <cellStyle name="Normal 60 26" xfId="3850"/>
    <cellStyle name="Normal 60 27" xfId="3851"/>
    <cellStyle name="Normal 60 28" xfId="3852"/>
    <cellStyle name="Normal 60 29" xfId="3853"/>
    <cellStyle name="Normal 60 3" xfId="3854"/>
    <cellStyle name="Normal 60 30" xfId="3855"/>
    <cellStyle name="Normal 60 31" xfId="3856"/>
    <cellStyle name="Normal 60 32" xfId="3857"/>
    <cellStyle name="Normal 60 33" xfId="3858"/>
    <cellStyle name="Normal 60 34" xfId="3859"/>
    <cellStyle name="Normal 60 35" xfId="3860"/>
    <cellStyle name="Normal 60 36" xfId="3861"/>
    <cellStyle name="Normal 60 37" xfId="3862"/>
    <cellStyle name="Normal 60 38" xfId="3863"/>
    <cellStyle name="Normal 60 39" xfId="3864"/>
    <cellStyle name="Normal 60 4" xfId="3865"/>
    <cellStyle name="Normal 60 40" xfId="3866"/>
    <cellStyle name="Normal 60 41" xfId="3867"/>
    <cellStyle name="Normal 60 42" xfId="3868"/>
    <cellStyle name="Normal 60 5" xfId="3869"/>
    <cellStyle name="Normal 60 6" xfId="3870"/>
    <cellStyle name="Normal 60 7" xfId="3871"/>
    <cellStyle name="Normal 60 8" xfId="3872"/>
    <cellStyle name="Normal 60 9" xfId="3873"/>
    <cellStyle name="Normal 61 10" xfId="3874"/>
    <cellStyle name="Normal 61 11" xfId="3875"/>
    <cellStyle name="Normal 61 12" xfId="3876"/>
    <cellStyle name="Normal 61 13" xfId="3877"/>
    <cellStyle name="Normal 61 14" xfId="3878"/>
    <cellStyle name="Normal 61 15" xfId="3879"/>
    <cellStyle name="Normal 61 16" xfId="3880"/>
    <cellStyle name="Normal 61 17" xfId="3881"/>
    <cellStyle name="Normal 61 18" xfId="3882"/>
    <cellStyle name="Normal 61 19" xfId="3883"/>
    <cellStyle name="Normal 61 2" xfId="3884"/>
    <cellStyle name="Normal 61 20" xfId="3885"/>
    <cellStyle name="Normal 61 21" xfId="3886"/>
    <cellStyle name="Normal 61 22" xfId="3887"/>
    <cellStyle name="Normal 61 23" xfId="3888"/>
    <cellStyle name="Normal 61 24" xfId="3889"/>
    <cellStyle name="Normal 61 25" xfId="3890"/>
    <cellStyle name="Normal 61 3" xfId="3891"/>
    <cellStyle name="Normal 61 4" xfId="3892"/>
    <cellStyle name="Normal 61 5" xfId="3893"/>
    <cellStyle name="Normal 61 6" xfId="3894"/>
    <cellStyle name="Normal 61 7" xfId="3895"/>
    <cellStyle name="Normal 61 8" xfId="3896"/>
    <cellStyle name="Normal 61 9" xfId="3897"/>
    <cellStyle name="Normal 62 10" xfId="3898"/>
    <cellStyle name="Normal 62 11" xfId="3899"/>
    <cellStyle name="Normal 62 12" xfId="3900"/>
    <cellStyle name="Normal 62 13" xfId="3901"/>
    <cellStyle name="Normal 62 14" xfId="3902"/>
    <cellStyle name="Normal 62 15" xfId="3903"/>
    <cellStyle name="Normal 62 16" xfId="3904"/>
    <cellStyle name="Normal 62 17" xfId="3905"/>
    <cellStyle name="Normal 62 18" xfId="3906"/>
    <cellStyle name="Normal 62 19" xfId="3907"/>
    <cellStyle name="Normal 62 2" xfId="3908"/>
    <cellStyle name="Normal 62 20" xfId="3909"/>
    <cellStyle name="Normal 62 21" xfId="3910"/>
    <cellStyle name="Normal 62 22" xfId="3911"/>
    <cellStyle name="Normal 62 23" xfId="3912"/>
    <cellStyle name="Normal 62 24" xfId="3913"/>
    <cellStyle name="Normal 62 25" xfId="3914"/>
    <cellStyle name="Normal 62 26" xfId="3915"/>
    <cellStyle name="Normal 62 27" xfId="3916"/>
    <cellStyle name="Normal 62 28" xfId="3917"/>
    <cellStyle name="Normal 62 29" xfId="3918"/>
    <cellStyle name="Normal 62 3" xfId="3919"/>
    <cellStyle name="Normal 62 30" xfId="3920"/>
    <cellStyle name="Normal 62 31" xfId="3921"/>
    <cellStyle name="Normal 62 32" xfId="3922"/>
    <cellStyle name="Normal 62 33" xfId="3923"/>
    <cellStyle name="Normal 62 34" xfId="3924"/>
    <cellStyle name="Normal 62 35" xfId="3925"/>
    <cellStyle name="Normal 62 36" xfId="3926"/>
    <cellStyle name="Normal 62 37" xfId="3927"/>
    <cellStyle name="Normal 62 38" xfId="3928"/>
    <cellStyle name="Normal 62 39" xfId="3929"/>
    <cellStyle name="Normal 62 4" xfId="3930"/>
    <cellStyle name="Normal 62 40" xfId="3931"/>
    <cellStyle name="Normal 62 41" xfId="3932"/>
    <cellStyle name="Normal 62 42" xfId="3933"/>
    <cellStyle name="Normal 62 5" xfId="3934"/>
    <cellStyle name="Normal 62 6" xfId="3935"/>
    <cellStyle name="Normal 62 7" xfId="3936"/>
    <cellStyle name="Normal 62 8" xfId="3937"/>
    <cellStyle name="Normal 62 9" xfId="3938"/>
    <cellStyle name="Normal 63 10" xfId="3939"/>
    <cellStyle name="Normal 63 11" xfId="3940"/>
    <cellStyle name="Normal 63 12" xfId="3941"/>
    <cellStyle name="Normal 63 13" xfId="3942"/>
    <cellStyle name="Normal 63 14" xfId="3943"/>
    <cellStyle name="Normal 63 15" xfId="3944"/>
    <cellStyle name="Normal 63 16" xfId="3945"/>
    <cellStyle name="Normal 63 17" xfId="3946"/>
    <cellStyle name="Normal 63 18" xfId="3947"/>
    <cellStyle name="Normal 63 19" xfId="3948"/>
    <cellStyle name="Normal 63 2" xfId="3949"/>
    <cellStyle name="Normal 63 20" xfId="3950"/>
    <cellStyle name="Normal 63 21" xfId="3951"/>
    <cellStyle name="Normal 63 22" xfId="3952"/>
    <cellStyle name="Normal 63 23" xfId="3953"/>
    <cellStyle name="Normal 63 24" xfId="3954"/>
    <cellStyle name="Normal 63 25" xfId="3955"/>
    <cellStyle name="Normal 63 3" xfId="3956"/>
    <cellStyle name="Normal 63 4" xfId="3957"/>
    <cellStyle name="Normal 63 5" xfId="3958"/>
    <cellStyle name="Normal 63 6" xfId="3959"/>
    <cellStyle name="Normal 63 7" xfId="3960"/>
    <cellStyle name="Normal 63 8" xfId="3961"/>
    <cellStyle name="Normal 63 9" xfId="3962"/>
    <cellStyle name="Normal 64 10" xfId="3963"/>
    <cellStyle name="Normal 64 11" xfId="3964"/>
    <cellStyle name="Normal 64 12" xfId="3965"/>
    <cellStyle name="Normal 64 13" xfId="3966"/>
    <cellStyle name="Normal 64 14" xfId="3967"/>
    <cellStyle name="Normal 64 15" xfId="3968"/>
    <cellStyle name="Normal 64 16" xfId="3969"/>
    <cellStyle name="Normal 64 17" xfId="3970"/>
    <cellStyle name="Normal 64 18" xfId="3971"/>
    <cellStyle name="Normal 64 19" xfId="3972"/>
    <cellStyle name="Normal 64 2" xfId="3973"/>
    <cellStyle name="Normal 64 20" xfId="3974"/>
    <cellStyle name="Normal 64 21" xfId="3975"/>
    <cellStyle name="Normal 64 22" xfId="3976"/>
    <cellStyle name="Normal 64 23" xfId="3977"/>
    <cellStyle name="Normal 64 24" xfId="3978"/>
    <cellStyle name="Normal 64 25" xfId="3979"/>
    <cellStyle name="Normal 64 26" xfId="3980"/>
    <cellStyle name="Normal 64 27" xfId="3981"/>
    <cellStyle name="Normal 64 28" xfId="3982"/>
    <cellStyle name="Normal 64 29" xfId="3983"/>
    <cellStyle name="Normal 64 3" xfId="3984"/>
    <cellStyle name="Normal 64 30" xfId="3985"/>
    <cellStyle name="Normal 64 31" xfId="3986"/>
    <cellStyle name="Normal 64 32" xfId="3987"/>
    <cellStyle name="Normal 64 33" xfId="3988"/>
    <cellStyle name="Normal 64 34" xfId="3989"/>
    <cellStyle name="Normal 64 35" xfId="3990"/>
    <cellStyle name="Normal 64 36" xfId="3991"/>
    <cellStyle name="Normal 64 37" xfId="3992"/>
    <cellStyle name="Normal 64 38" xfId="3993"/>
    <cellStyle name="Normal 64 39" xfId="3994"/>
    <cellStyle name="Normal 64 4" xfId="3995"/>
    <cellStyle name="Normal 64 40" xfId="3996"/>
    <cellStyle name="Normal 64 41" xfId="3997"/>
    <cellStyle name="Normal 64 42" xfId="3998"/>
    <cellStyle name="Normal 64 43" xfId="3999"/>
    <cellStyle name="Normal 64 44" xfId="4000"/>
    <cellStyle name="Normal 64 45" xfId="4001"/>
    <cellStyle name="Normal 64 46" xfId="4002"/>
    <cellStyle name="Normal 64 47" xfId="4003"/>
    <cellStyle name="Normal 64 48" xfId="4004"/>
    <cellStyle name="Normal 64 49" xfId="4005"/>
    <cellStyle name="Normal 64 5" xfId="4006"/>
    <cellStyle name="Normal 64 50" xfId="4007"/>
    <cellStyle name="Normal 64 51" xfId="4008"/>
    <cellStyle name="Normal 64 52" xfId="4009"/>
    <cellStyle name="Normal 64 53" xfId="4010"/>
    <cellStyle name="Normal 64 54" xfId="4011"/>
    <cellStyle name="Normal 64 55" xfId="4012"/>
    <cellStyle name="Normal 64 56" xfId="4013"/>
    <cellStyle name="Normal 64 57" xfId="4014"/>
    <cellStyle name="Normal 64 58" xfId="4015"/>
    <cellStyle name="Normal 64 59" xfId="4016"/>
    <cellStyle name="Normal 64 6" xfId="4017"/>
    <cellStyle name="Normal 64 60" xfId="4018"/>
    <cellStyle name="Normal 64 61" xfId="4019"/>
    <cellStyle name="Normal 64 62" xfId="4020"/>
    <cellStyle name="Normal 64 63" xfId="4021"/>
    <cellStyle name="Normal 64 64" xfId="4022"/>
    <cellStyle name="Normal 64 65" xfId="4023"/>
    <cellStyle name="Normal 64 66" xfId="4024"/>
    <cellStyle name="Normal 64 67" xfId="4025"/>
    <cellStyle name="Normal 64 68" xfId="4026"/>
    <cellStyle name="Normal 64 69" xfId="4027"/>
    <cellStyle name="Normal 64 7" xfId="4028"/>
    <cellStyle name="Normal 64 70" xfId="4029"/>
    <cellStyle name="Normal 64 71" xfId="4030"/>
    <cellStyle name="Normal 64 72" xfId="4031"/>
    <cellStyle name="Normal 64 73" xfId="4032"/>
    <cellStyle name="Normal 64 74" xfId="4033"/>
    <cellStyle name="Normal 64 75" xfId="4034"/>
    <cellStyle name="Normal 64 76" xfId="4035"/>
    <cellStyle name="Normal 64 77" xfId="4036"/>
    <cellStyle name="Normal 64 78" xfId="4037"/>
    <cellStyle name="Normal 64 79" xfId="4038"/>
    <cellStyle name="Normal 64 8" xfId="4039"/>
    <cellStyle name="Normal 64 80" xfId="4040"/>
    <cellStyle name="Normal 64 81" xfId="4041"/>
    <cellStyle name="Normal 64 82" xfId="4042"/>
    <cellStyle name="Normal 64 83" xfId="4043"/>
    <cellStyle name="Normal 64 84" xfId="4044"/>
    <cellStyle name="Normal 64 85" xfId="4045"/>
    <cellStyle name="Normal 64 86" xfId="4046"/>
    <cellStyle name="Normal 64 87" xfId="4047"/>
    <cellStyle name="Normal 64 88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2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D44" sqref="D44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22.421875" style="0" customWidth="1"/>
    <col min="4" max="4" width="15.57421875" style="0" customWidth="1"/>
    <col min="5" max="5" width="16.57421875" style="0" customWidth="1"/>
    <col min="6" max="6" width="16.7109375" style="0" customWidth="1"/>
    <col min="7" max="7" width="12.28125" style="0" customWidth="1"/>
    <col min="8" max="8" width="15.8515625" style="0" customWidth="1"/>
    <col min="9" max="9" width="13.7109375" style="0" customWidth="1"/>
    <col min="10" max="10" width="210.574218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19</v>
      </c>
      <c r="F1" t="s">
        <v>20</v>
      </c>
      <c r="G1" t="s">
        <v>4</v>
      </c>
      <c r="H1" t="s">
        <v>46</v>
      </c>
      <c r="I1" t="s">
        <v>47</v>
      </c>
      <c r="J1" t="s">
        <v>5</v>
      </c>
    </row>
    <row r="2" spans="1:9" ht="15">
      <c r="A2">
        <v>1978</v>
      </c>
      <c r="B2" t="s">
        <v>21</v>
      </c>
      <c r="C2" t="s">
        <v>13</v>
      </c>
      <c r="D2">
        <v>65</v>
      </c>
      <c r="E2">
        <v>0</v>
      </c>
      <c r="F2">
        <v>0</v>
      </c>
      <c r="G2">
        <f aca="true" t="shared" si="0" ref="G2:G19">+D2+E2+F2</f>
        <v>65</v>
      </c>
      <c r="H2">
        <v>14</v>
      </c>
      <c r="I2">
        <f aca="true" t="shared" si="1" ref="I2:I33">+G2+H2</f>
        <v>79</v>
      </c>
    </row>
    <row r="3" spans="1:9" ht="15">
      <c r="A3">
        <v>1979</v>
      </c>
      <c r="B3" t="s">
        <v>21</v>
      </c>
      <c r="C3" t="s">
        <v>13</v>
      </c>
      <c r="D3">
        <v>52</v>
      </c>
      <c r="E3">
        <v>2</v>
      </c>
      <c r="F3">
        <v>0</v>
      </c>
      <c r="G3">
        <f t="shared" si="0"/>
        <v>54</v>
      </c>
      <c r="H3">
        <v>7</v>
      </c>
      <c r="I3">
        <f t="shared" si="1"/>
        <v>61</v>
      </c>
    </row>
    <row r="4" spans="1:9" ht="15">
      <c r="A4">
        <v>1980</v>
      </c>
      <c r="B4" t="s">
        <v>21</v>
      </c>
      <c r="C4" t="s">
        <v>13</v>
      </c>
      <c r="D4">
        <v>39</v>
      </c>
      <c r="E4">
        <v>2</v>
      </c>
      <c r="F4">
        <v>2</v>
      </c>
      <c r="G4">
        <v>44</v>
      </c>
      <c r="H4">
        <v>11</v>
      </c>
      <c r="I4">
        <f t="shared" si="1"/>
        <v>55</v>
      </c>
    </row>
    <row r="5" spans="1:9" ht="15">
      <c r="A5">
        <v>1981</v>
      </c>
      <c r="B5" t="s">
        <v>21</v>
      </c>
      <c r="C5" t="s">
        <v>13</v>
      </c>
      <c r="D5">
        <v>29</v>
      </c>
      <c r="E5">
        <v>0</v>
      </c>
      <c r="F5">
        <v>3</v>
      </c>
      <c r="G5">
        <f t="shared" si="0"/>
        <v>32</v>
      </c>
      <c r="H5">
        <v>10</v>
      </c>
      <c r="I5">
        <f t="shared" si="1"/>
        <v>42</v>
      </c>
    </row>
    <row r="6" spans="1:9" ht="15">
      <c r="A6">
        <v>1982</v>
      </c>
      <c r="B6" t="s">
        <v>21</v>
      </c>
      <c r="C6" t="s">
        <v>13</v>
      </c>
      <c r="D6">
        <v>9</v>
      </c>
      <c r="E6">
        <v>7</v>
      </c>
      <c r="F6">
        <v>1</v>
      </c>
      <c r="G6">
        <v>16</v>
      </c>
      <c r="H6">
        <v>7</v>
      </c>
      <c r="I6">
        <f t="shared" si="1"/>
        <v>23</v>
      </c>
    </row>
    <row r="7" spans="1:9" ht="15">
      <c r="A7">
        <v>1983</v>
      </c>
      <c r="B7" t="s">
        <v>21</v>
      </c>
      <c r="C7" t="s">
        <v>13</v>
      </c>
      <c r="D7">
        <v>5</v>
      </c>
      <c r="E7">
        <v>0</v>
      </c>
      <c r="F7">
        <v>0</v>
      </c>
      <c r="G7">
        <f t="shared" si="0"/>
        <v>5</v>
      </c>
      <c r="H7">
        <v>4</v>
      </c>
      <c r="I7">
        <f t="shared" si="1"/>
        <v>9</v>
      </c>
    </row>
    <row r="8" spans="1:9" ht="15">
      <c r="A8">
        <v>1984</v>
      </c>
      <c r="B8" t="s">
        <v>21</v>
      </c>
      <c r="C8" t="s">
        <v>13</v>
      </c>
      <c r="D8">
        <v>8</v>
      </c>
      <c r="E8">
        <v>0</v>
      </c>
      <c r="F8">
        <v>1</v>
      </c>
      <c r="G8">
        <v>8</v>
      </c>
      <c r="H8">
        <v>5</v>
      </c>
      <c r="I8">
        <f t="shared" si="1"/>
        <v>13</v>
      </c>
    </row>
    <row r="9" spans="1:9" ht="15">
      <c r="A9">
        <v>1985</v>
      </c>
      <c r="B9" t="s">
        <v>21</v>
      </c>
      <c r="C9" t="s">
        <v>13</v>
      </c>
      <c r="D9">
        <v>5</v>
      </c>
      <c r="E9">
        <v>1</v>
      </c>
      <c r="F9">
        <v>0</v>
      </c>
      <c r="G9">
        <f t="shared" si="0"/>
        <v>6</v>
      </c>
      <c r="H9">
        <v>3</v>
      </c>
      <c r="I9">
        <f t="shared" si="1"/>
        <v>9</v>
      </c>
    </row>
    <row r="10" spans="1:9" ht="15">
      <c r="A10">
        <v>1986</v>
      </c>
      <c r="B10" t="s">
        <v>21</v>
      </c>
      <c r="C10" t="s">
        <v>13</v>
      </c>
      <c r="D10">
        <v>0.4</v>
      </c>
      <c r="E10">
        <v>0</v>
      </c>
      <c r="F10">
        <v>0</v>
      </c>
      <c r="G10">
        <v>1</v>
      </c>
      <c r="H10">
        <v>2</v>
      </c>
      <c r="I10">
        <f t="shared" si="1"/>
        <v>3</v>
      </c>
    </row>
    <row r="11" spans="1:9" ht="15">
      <c r="A11">
        <v>1987</v>
      </c>
      <c r="B11" t="s">
        <v>21</v>
      </c>
      <c r="C11" t="s">
        <v>13</v>
      </c>
      <c r="D11">
        <v>0.5</v>
      </c>
      <c r="G11">
        <f t="shared" si="0"/>
        <v>0.5</v>
      </c>
      <c r="H11">
        <v>1</v>
      </c>
      <c r="I11">
        <f t="shared" si="1"/>
        <v>1.5</v>
      </c>
    </row>
    <row r="12" spans="1:9" ht="15">
      <c r="A12">
        <v>1988</v>
      </c>
      <c r="B12" t="s">
        <v>21</v>
      </c>
      <c r="C12" t="s">
        <v>13</v>
      </c>
      <c r="D12">
        <v>0.6</v>
      </c>
      <c r="E12">
        <v>0</v>
      </c>
      <c r="F12">
        <v>0</v>
      </c>
      <c r="G12">
        <f t="shared" si="0"/>
        <v>0.6</v>
      </c>
      <c r="H12">
        <v>1</v>
      </c>
      <c r="I12">
        <f t="shared" si="1"/>
        <v>1.6</v>
      </c>
    </row>
    <row r="13" spans="1:9" ht="15">
      <c r="A13">
        <v>1989</v>
      </c>
      <c r="B13" t="s">
        <v>21</v>
      </c>
      <c r="C13" t="s">
        <v>13</v>
      </c>
      <c r="D13">
        <v>0.3</v>
      </c>
      <c r="G13">
        <f t="shared" si="0"/>
        <v>0.3</v>
      </c>
      <c r="H13">
        <v>0</v>
      </c>
      <c r="I13">
        <f t="shared" si="1"/>
        <v>0.3</v>
      </c>
    </row>
    <row r="14" spans="1:9" ht="15">
      <c r="A14">
        <v>1990</v>
      </c>
      <c r="B14" t="s">
        <v>21</v>
      </c>
      <c r="C14" t="s">
        <v>13</v>
      </c>
      <c r="D14">
        <v>0.1</v>
      </c>
      <c r="E14">
        <v>0</v>
      </c>
      <c r="G14">
        <f t="shared" si="0"/>
        <v>0.1</v>
      </c>
      <c r="H14">
        <v>1</v>
      </c>
      <c r="I14">
        <f t="shared" si="1"/>
        <v>1.1</v>
      </c>
    </row>
    <row r="15" spans="1:9" ht="15">
      <c r="A15">
        <v>1991</v>
      </c>
      <c r="B15" t="s">
        <v>21</v>
      </c>
      <c r="C15" t="s">
        <v>13</v>
      </c>
      <c r="D15">
        <v>0.3</v>
      </c>
      <c r="E15">
        <v>0</v>
      </c>
      <c r="F15">
        <v>1</v>
      </c>
      <c r="G15">
        <f t="shared" si="0"/>
        <v>1.3</v>
      </c>
      <c r="H15">
        <v>0</v>
      </c>
      <c r="I15">
        <f t="shared" si="1"/>
        <v>1.3</v>
      </c>
    </row>
    <row r="16" spans="1:9" ht="15">
      <c r="A16">
        <v>1992</v>
      </c>
      <c r="B16" t="s">
        <v>21</v>
      </c>
      <c r="C16" t="s">
        <v>13</v>
      </c>
      <c r="D16">
        <v>0.2</v>
      </c>
      <c r="E16">
        <v>0</v>
      </c>
      <c r="F16">
        <v>2</v>
      </c>
      <c r="G16">
        <v>3</v>
      </c>
      <c r="H16">
        <v>1</v>
      </c>
      <c r="I16">
        <f t="shared" si="1"/>
        <v>4</v>
      </c>
    </row>
    <row r="17" spans="1:9" ht="15">
      <c r="A17">
        <v>1993</v>
      </c>
      <c r="B17" t="s">
        <v>21</v>
      </c>
      <c r="C17" t="s">
        <v>13</v>
      </c>
      <c r="D17">
        <v>0.2</v>
      </c>
      <c r="E17">
        <v>1</v>
      </c>
      <c r="F17">
        <v>2</v>
      </c>
      <c r="G17">
        <f t="shared" si="0"/>
        <v>3.2</v>
      </c>
      <c r="H17">
        <v>0</v>
      </c>
      <c r="I17">
        <f t="shared" si="1"/>
        <v>3.2</v>
      </c>
    </row>
    <row r="18" spans="1:9" ht="15">
      <c r="A18">
        <v>1994</v>
      </c>
      <c r="B18" t="s">
        <v>21</v>
      </c>
      <c r="C18" t="s">
        <v>13</v>
      </c>
      <c r="D18">
        <v>0.1</v>
      </c>
      <c r="E18">
        <v>0</v>
      </c>
      <c r="F18">
        <v>2</v>
      </c>
      <c r="G18">
        <f t="shared" si="0"/>
        <v>2.1</v>
      </c>
      <c r="H18">
        <v>0</v>
      </c>
      <c r="I18">
        <f t="shared" si="1"/>
        <v>2.1</v>
      </c>
    </row>
    <row r="19" spans="1:9" ht="15">
      <c r="A19">
        <v>1995</v>
      </c>
      <c r="B19" t="s">
        <v>21</v>
      </c>
      <c r="C19" t="s">
        <v>13</v>
      </c>
      <c r="D19">
        <v>0</v>
      </c>
      <c r="E19">
        <v>7</v>
      </c>
      <c r="F19">
        <v>1</v>
      </c>
      <c r="G19">
        <f t="shared" si="0"/>
        <v>8</v>
      </c>
      <c r="H19">
        <v>0</v>
      </c>
      <c r="I19">
        <f t="shared" si="1"/>
        <v>8</v>
      </c>
    </row>
    <row r="20" spans="1:9" ht="15">
      <c r="A20">
        <v>1996</v>
      </c>
      <c r="B20" t="s">
        <v>21</v>
      </c>
      <c r="C20" t="s">
        <v>13</v>
      </c>
      <c r="F20">
        <v>0</v>
      </c>
      <c r="G20">
        <v>0</v>
      </c>
      <c r="H20">
        <v>0</v>
      </c>
      <c r="I20">
        <f t="shared" si="1"/>
        <v>0</v>
      </c>
    </row>
    <row r="21" spans="1:9" ht="15">
      <c r="A21">
        <v>1997</v>
      </c>
      <c r="B21" t="s">
        <v>21</v>
      </c>
      <c r="C21" t="s">
        <v>13</v>
      </c>
      <c r="F21">
        <v>0</v>
      </c>
      <c r="G21">
        <v>0</v>
      </c>
      <c r="H21">
        <v>0</v>
      </c>
      <c r="I21">
        <f t="shared" si="1"/>
        <v>0</v>
      </c>
    </row>
    <row r="22" spans="1:9" ht="15">
      <c r="A22">
        <v>1998</v>
      </c>
      <c r="B22" t="s">
        <v>21</v>
      </c>
      <c r="C22" t="s">
        <v>13</v>
      </c>
      <c r="F22">
        <v>0</v>
      </c>
      <c r="G22">
        <v>0</v>
      </c>
      <c r="H22">
        <v>0</v>
      </c>
      <c r="I22">
        <f t="shared" si="1"/>
        <v>0</v>
      </c>
    </row>
    <row r="23" spans="1:9" ht="15">
      <c r="A23">
        <v>1999</v>
      </c>
      <c r="B23" t="s">
        <v>21</v>
      </c>
      <c r="C23" t="s">
        <v>13</v>
      </c>
      <c r="D23">
        <v>0</v>
      </c>
      <c r="F23">
        <v>0</v>
      </c>
      <c r="G23">
        <v>0</v>
      </c>
      <c r="H23">
        <v>0</v>
      </c>
      <c r="I23">
        <f t="shared" si="1"/>
        <v>0</v>
      </c>
    </row>
    <row r="24" spans="1:9" ht="15">
      <c r="A24">
        <v>2000</v>
      </c>
      <c r="B24" t="s">
        <v>21</v>
      </c>
      <c r="C24" t="s">
        <v>13</v>
      </c>
      <c r="F24">
        <v>0</v>
      </c>
      <c r="G24">
        <v>0</v>
      </c>
      <c r="H24">
        <v>0</v>
      </c>
      <c r="I24">
        <f t="shared" si="1"/>
        <v>0</v>
      </c>
    </row>
    <row r="25" spans="1:9" ht="15">
      <c r="A25">
        <v>2001</v>
      </c>
      <c r="B25" t="s">
        <v>21</v>
      </c>
      <c r="C25" t="s">
        <v>13</v>
      </c>
      <c r="F25">
        <v>0</v>
      </c>
      <c r="G25">
        <v>0</v>
      </c>
      <c r="H25">
        <v>0</v>
      </c>
      <c r="I25">
        <f t="shared" si="1"/>
        <v>0</v>
      </c>
    </row>
    <row r="26" spans="1:9" ht="15">
      <c r="A26">
        <v>2002</v>
      </c>
      <c r="B26" t="s">
        <v>21</v>
      </c>
      <c r="C26" t="s">
        <v>13</v>
      </c>
      <c r="D26">
        <v>0</v>
      </c>
      <c r="F26">
        <v>0</v>
      </c>
      <c r="G26">
        <v>0</v>
      </c>
      <c r="I26">
        <f t="shared" si="1"/>
        <v>0</v>
      </c>
    </row>
    <row r="27" spans="1:9" ht="15">
      <c r="A27">
        <v>2003</v>
      </c>
      <c r="B27" t="s">
        <v>21</v>
      </c>
      <c r="C27" t="s">
        <v>13</v>
      </c>
      <c r="D27">
        <v>0</v>
      </c>
      <c r="F27">
        <v>0</v>
      </c>
      <c r="G27">
        <v>0</v>
      </c>
      <c r="H27">
        <v>0</v>
      </c>
      <c r="I27">
        <f t="shared" si="1"/>
        <v>0</v>
      </c>
    </row>
    <row r="28" spans="1:9" ht="15">
      <c r="A28">
        <v>2004</v>
      </c>
      <c r="B28" t="s">
        <v>21</v>
      </c>
      <c r="C28" t="s">
        <v>13</v>
      </c>
      <c r="F28">
        <v>0</v>
      </c>
      <c r="G28">
        <v>0</v>
      </c>
      <c r="H28">
        <v>4</v>
      </c>
      <c r="I28">
        <f t="shared" si="1"/>
        <v>4</v>
      </c>
    </row>
    <row r="29" spans="1:9" ht="15">
      <c r="A29">
        <v>2005</v>
      </c>
      <c r="B29" t="s">
        <v>21</v>
      </c>
      <c r="C29" t="s">
        <v>13</v>
      </c>
      <c r="D29">
        <v>0</v>
      </c>
      <c r="F29">
        <v>0</v>
      </c>
      <c r="G29">
        <v>0</v>
      </c>
      <c r="H29">
        <v>3</v>
      </c>
      <c r="I29">
        <f t="shared" si="1"/>
        <v>3</v>
      </c>
    </row>
    <row r="30" spans="1:9" ht="15">
      <c r="A30">
        <v>2006</v>
      </c>
      <c r="B30" t="s">
        <v>21</v>
      </c>
      <c r="C30" t="s">
        <v>13</v>
      </c>
      <c r="D30">
        <v>0</v>
      </c>
      <c r="F30">
        <v>0</v>
      </c>
      <c r="H30">
        <v>1</v>
      </c>
      <c r="I30">
        <f t="shared" si="1"/>
        <v>1</v>
      </c>
    </row>
    <row r="31" spans="1:9" ht="15">
      <c r="A31">
        <v>2007</v>
      </c>
      <c r="B31" t="s">
        <v>21</v>
      </c>
      <c r="C31" t="s">
        <v>13</v>
      </c>
      <c r="F31">
        <v>0</v>
      </c>
      <c r="G31">
        <f aca="true" t="shared" si="2" ref="G31:G39">+D31+E31+F31</f>
        <v>0</v>
      </c>
      <c r="H31">
        <v>4</v>
      </c>
      <c r="I31">
        <f t="shared" si="1"/>
        <v>4</v>
      </c>
    </row>
    <row r="32" spans="1:9" ht="15">
      <c r="A32">
        <v>2008</v>
      </c>
      <c r="B32" t="s">
        <v>21</v>
      </c>
      <c r="C32" t="s">
        <v>13</v>
      </c>
      <c r="D32">
        <v>0</v>
      </c>
      <c r="F32">
        <v>0</v>
      </c>
      <c r="G32">
        <f t="shared" si="2"/>
        <v>0</v>
      </c>
      <c r="H32">
        <v>3</v>
      </c>
      <c r="I32">
        <f t="shared" si="1"/>
        <v>3</v>
      </c>
    </row>
    <row r="33" spans="1:9" ht="15">
      <c r="A33">
        <v>2009</v>
      </c>
      <c r="B33" t="s">
        <v>21</v>
      </c>
      <c r="C33" t="s">
        <v>13</v>
      </c>
      <c r="D33">
        <v>0.2</v>
      </c>
      <c r="E33">
        <v>0.48</v>
      </c>
      <c r="G33">
        <f t="shared" si="2"/>
        <v>0.6799999999999999</v>
      </c>
      <c r="H33">
        <v>0</v>
      </c>
      <c r="I33">
        <f t="shared" si="1"/>
        <v>0.6799999999999999</v>
      </c>
    </row>
    <row r="34" spans="1:9" ht="15">
      <c r="A34">
        <v>2010</v>
      </c>
      <c r="B34" t="s">
        <v>21</v>
      </c>
      <c r="C34" t="s">
        <v>13</v>
      </c>
      <c r="D34">
        <v>0</v>
      </c>
      <c r="E34">
        <v>0.46</v>
      </c>
      <c r="F34">
        <v>0</v>
      </c>
      <c r="G34">
        <f t="shared" si="2"/>
        <v>0.46</v>
      </c>
      <c r="H34">
        <v>0</v>
      </c>
      <c r="I34">
        <v>1</v>
      </c>
    </row>
    <row r="35" spans="1:9" ht="15">
      <c r="A35">
        <v>2011</v>
      </c>
      <c r="B35" t="s">
        <v>21</v>
      </c>
      <c r="C35" t="s">
        <v>13</v>
      </c>
      <c r="E35">
        <v>0.445</v>
      </c>
      <c r="G35">
        <f t="shared" si="2"/>
        <v>0.445</v>
      </c>
      <c r="H35">
        <v>0</v>
      </c>
      <c r="I35">
        <v>1</v>
      </c>
    </row>
    <row r="36" spans="1:9" ht="15">
      <c r="A36">
        <v>2012</v>
      </c>
      <c r="B36" t="s">
        <v>21</v>
      </c>
      <c r="C36" t="s">
        <v>13</v>
      </c>
      <c r="D36">
        <v>0.36</v>
      </c>
      <c r="E36">
        <v>0.4</v>
      </c>
      <c r="F36">
        <v>0</v>
      </c>
      <c r="G36">
        <f t="shared" si="2"/>
        <v>0.76</v>
      </c>
      <c r="H36">
        <v>0</v>
      </c>
      <c r="I36">
        <f>+G36+H36</f>
        <v>0.76</v>
      </c>
    </row>
    <row r="37" spans="1:9" ht="15">
      <c r="A37">
        <v>2013</v>
      </c>
      <c r="B37" t="s">
        <v>21</v>
      </c>
      <c r="C37" t="s">
        <v>13</v>
      </c>
      <c r="D37">
        <v>0.52</v>
      </c>
      <c r="E37">
        <v>1</v>
      </c>
      <c r="F37">
        <v>0</v>
      </c>
      <c r="G37">
        <f t="shared" si="2"/>
        <v>1.52</v>
      </c>
      <c r="H37">
        <v>0</v>
      </c>
      <c r="I37">
        <f>+G37+H37</f>
        <v>1.52</v>
      </c>
    </row>
    <row r="38" spans="1:9" ht="15">
      <c r="A38">
        <v>2014</v>
      </c>
      <c r="B38" t="s">
        <v>21</v>
      </c>
      <c r="C38" t="s">
        <v>13</v>
      </c>
      <c r="D38">
        <v>0.18</v>
      </c>
      <c r="E38">
        <v>3.3</v>
      </c>
      <c r="G38">
        <f t="shared" si="2"/>
        <v>3.48</v>
      </c>
      <c r="H38">
        <v>0</v>
      </c>
      <c r="I38">
        <f>+G38+H38</f>
        <v>3.48</v>
      </c>
    </row>
    <row r="39" spans="1:9" ht="15">
      <c r="A39">
        <v>2015</v>
      </c>
      <c r="B39" t="s">
        <v>21</v>
      </c>
      <c r="C39" t="s">
        <v>13</v>
      </c>
      <c r="D39">
        <v>0.3</v>
      </c>
      <c r="E39">
        <v>3.7</v>
      </c>
      <c r="G39">
        <f t="shared" si="2"/>
        <v>4</v>
      </c>
      <c r="H39">
        <v>0</v>
      </c>
      <c r="I39">
        <f aca="true" t="shared" si="3" ref="I39:I67">+G39+H39</f>
        <v>4</v>
      </c>
    </row>
    <row r="40" spans="1:9" ht="15">
      <c r="A40">
        <v>1979</v>
      </c>
      <c r="B40" t="s">
        <v>21</v>
      </c>
      <c r="C40" t="s">
        <v>10</v>
      </c>
      <c r="H40">
        <v>0.49487325485901995</v>
      </c>
      <c r="I40">
        <f t="shared" si="3"/>
        <v>0.49487325485901995</v>
      </c>
    </row>
    <row r="41" spans="1:9" ht="15">
      <c r="A41">
        <v>1980</v>
      </c>
      <c r="B41" t="s">
        <v>21</v>
      </c>
      <c r="C41" t="s">
        <v>10</v>
      </c>
      <c r="D41">
        <v>0</v>
      </c>
      <c r="E41">
        <v>0</v>
      </c>
      <c r="G41">
        <v>1</v>
      </c>
      <c r="H41">
        <v>0.15044098947398507</v>
      </c>
      <c r="I41">
        <f t="shared" si="3"/>
        <v>1.150440989473985</v>
      </c>
    </row>
    <row r="42" spans="1:9" ht="15">
      <c r="A42">
        <v>1981</v>
      </c>
      <c r="B42" t="s">
        <v>21</v>
      </c>
      <c r="C42" t="s">
        <v>10</v>
      </c>
      <c r="D42">
        <v>0</v>
      </c>
      <c r="E42">
        <v>0</v>
      </c>
      <c r="G42">
        <v>0</v>
      </c>
      <c r="H42">
        <v>0.08929317958524811</v>
      </c>
      <c r="I42">
        <f t="shared" si="3"/>
        <v>0.08929317958524811</v>
      </c>
    </row>
    <row r="43" spans="1:9" ht="15">
      <c r="A43">
        <v>1982</v>
      </c>
      <c r="B43" t="s">
        <v>21</v>
      </c>
      <c r="C43" t="s">
        <v>10</v>
      </c>
      <c r="D43">
        <v>0</v>
      </c>
      <c r="G43">
        <v>0</v>
      </c>
      <c r="H43">
        <v>0.06639043666031554</v>
      </c>
      <c r="I43">
        <f t="shared" si="3"/>
        <v>0.06639043666031554</v>
      </c>
    </row>
    <row r="44" spans="1:9" ht="15">
      <c r="A44">
        <v>1983</v>
      </c>
      <c r="B44" t="s">
        <v>21</v>
      </c>
      <c r="C44" t="s">
        <v>10</v>
      </c>
      <c r="D44">
        <v>0</v>
      </c>
      <c r="G44">
        <v>0</v>
      </c>
      <c r="H44">
        <v>0.088480581950666</v>
      </c>
      <c r="I44">
        <f t="shared" si="3"/>
        <v>0.088480581950666</v>
      </c>
    </row>
    <row r="45" spans="1:9" ht="15">
      <c r="A45">
        <v>1984</v>
      </c>
      <c r="B45" t="s">
        <v>21</v>
      </c>
      <c r="C45" t="s">
        <v>10</v>
      </c>
      <c r="D45">
        <v>0</v>
      </c>
      <c r="G45">
        <v>0</v>
      </c>
      <c r="H45">
        <v>0.22223146165118116</v>
      </c>
      <c r="I45">
        <f t="shared" si="3"/>
        <v>0.22223146165118116</v>
      </c>
    </row>
    <row r="46" spans="1:9" ht="15">
      <c r="A46">
        <v>1985</v>
      </c>
      <c r="B46" t="s">
        <v>21</v>
      </c>
      <c r="C46" t="s">
        <v>10</v>
      </c>
      <c r="E46">
        <v>0</v>
      </c>
      <c r="G46">
        <v>0</v>
      </c>
      <c r="H46">
        <v>0.19428522816442004</v>
      </c>
      <c r="I46">
        <f t="shared" si="3"/>
        <v>0.19428522816442004</v>
      </c>
    </row>
    <row r="47" spans="1:9" ht="15">
      <c r="A47">
        <v>1986</v>
      </c>
      <c r="B47" t="s">
        <v>21</v>
      </c>
      <c r="C47" t="s">
        <v>10</v>
      </c>
      <c r="D47">
        <v>0</v>
      </c>
      <c r="G47">
        <v>0</v>
      </c>
      <c r="H47">
        <v>0.42043939213582965</v>
      </c>
      <c r="I47">
        <f t="shared" si="3"/>
        <v>0.42043939213582965</v>
      </c>
    </row>
    <row r="48" spans="1:9" ht="15">
      <c r="A48">
        <v>1987</v>
      </c>
      <c r="B48" t="s">
        <v>21</v>
      </c>
      <c r="C48" t="s">
        <v>10</v>
      </c>
      <c r="H48">
        <v>0.3778646894953324</v>
      </c>
      <c r="I48">
        <f t="shared" si="3"/>
        <v>0.3778646894953324</v>
      </c>
    </row>
    <row r="49" spans="1:9" ht="15">
      <c r="A49">
        <v>1988</v>
      </c>
      <c r="B49" t="s">
        <v>21</v>
      </c>
      <c r="C49" t="s">
        <v>10</v>
      </c>
      <c r="H49">
        <v>0.9434372255896146</v>
      </c>
      <c r="I49">
        <f t="shared" si="3"/>
        <v>0.9434372255896146</v>
      </c>
    </row>
    <row r="50" spans="1:9" ht="15">
      <c r="A50">
        <v>1989</v>
      </c>
      <c r="B50" t="s">
        <v>21</v>
      </c>
      <c r="C50" t="s">
        <v>10</v>
      </c>
      <c r="H50">
        <v>0.8918906692698283</v>
      </c>
      <c r="I50">
        <f t="shared" si="3"/>
        <v>0.8918906692698283</v>
      </c>
    </row>
    <row r="51" spans="1:9" ht="15">
      <c r="A51">
        <v>1990</v>
      </c>
      <c r="B51" t="s">
        <v>21</v>
      </c>
      <c r="C51" t="s">
        <v>10</v>
      </c>
      <c r="D51">
        <v>0</v>
      </c>
      <c r="G51">
        <v>0</v>
      </c>
      <c r="H51">
        <v>1.0117581229618726</v>
      </c>
      <c r="I51">
        <f t="shared" si="3"/>
        <v>1.0117581229618726</v>
      </c>
    </row>
    <row r="52" spans="1:9" ht="15">
      <c r="A52">
        <v>1991</v>
      </c>
      <c r="B52" t="s">
        <v>21</v>
      </c>
      <c r="C52" t="s">
        <v>10</v>
      </c>
      <c r="D52">
        <v>0</v>
      </c>
      <c r="G52">
        <v>0</v>
      </c>
      <c r="H52">
        <v>0.5488703997267115</v>
      </c>
      <c r="I52">
        <f t="shared" si="3"/>
        <v>0.5488703997267115</v>
      </c>
    </row>
    <row r="53" spans="1:9" ht="15">
      <c r="A53">
        <v>1992</v>
      </c>
      <c r="B53" t="s">
        <v>21</v>
      </c>
      <c r="C53" t="s">
        <v>10</v>
      </c>
      <c r="D53">
        <v>1</v>
      </c>
      <c r="G53">
        <v>1</v>
      </c>
      <c r="H53">
        <v>1.6674492099999996</v>
      </c>
      <c r="I53">
        <f t="shared" si="3"/>
        <v>2.6674492099999996</v>
      </c>
    </row>
    <row r="54" spans="1:9" ht="15">
      <c r="A54">
        <v>1993</v>
      </c>
      <c r="B54" t="s">
        <v>21</v>
      </c>
      <c r="C54" t="s">
        <v>10</v>
      </c>
      <c r="D54">
        <v>11</v>
      </c>
      <c r="G54">
        <v>11</v>
      </c>
      <c r="H54">
        <v>0.8343088240000002</v>
      </c>
      <c r="I54">
        <f t="shared" si="3"/>
        <v>11.834308824</v>
      </c>
    </row>
    <row r="55" spans="1:9" ht="15">
      <c r="A55">
        <v>1994</v>
      </c>
      <c r="B55" t="s">
        <v>21</v>
      </c>
      <c r="C55" t="s">
        <v>10</v>
      </c>
      <c r="D55">
        <v>0</v>
      </c>
      <c r="G55">
        <v>0</v>
      </c>
      <c r="H55">
        <v>0.6398631040000001</v>
      </c>
      <c r="I55">
        <f t="shared" si="3"/>
        <v>0.6398631040000001</v>
      </c>
    </row>
    <row r="56" spans="1:9" ht="15">
      <c r="A56">
        <v>1995</v>
      </c>
      <c r="B56" t="s">
        <v>21</v>
      </c>
      <c r="C56" t="s">
        <v>10</v>
      </c>
      <c r="D56">
        <v>0</v>
      </c>
      <c r="G56">
        <v>0</v>
      </c>
      <c r="H56">
        <v>0.6378348719999999</v>
      </c>
      <c r="I56">
        <f t="shared" si="3"/>
        <v>0.6378348719999999</v>
      </c>
    </row>
    <row r="57" spans="1:9" ht="15">
      <c r="A57">
        <v>1996</v>
      </c>
      <c r="B57" t="s">
        <v>21</v>
      </c>
      <c r="C57" t="s">
        <v>10</v>
      </c>
      <c r="D57">
        <v>1</v>
      </c>
      <c r="G57">
        <v>1</v>
      </c>
      <c r="H57">
        <v>1.3601720620000013</v>
      </c>
      <c r="I57">
        <f t="shared" si="3"/>
        <v>2.360172062000001</v>
      </c>
    </row>
    <row r="58" spans="1:9" ht="15">
      <c r="A58">
        <v>1997</v>
      </c>
      <c r="B58" t="s">
        <v>21</v>
      </c>
      <c r="C58" t="s">
        <v>10</v>
      </c>
      <c r="D58">
        <v>1</v>
      </c>
      <c r="G58">
        <v>1</v>
      </c>
      <c r="H58">
        <v>1.084685246</v>
      </c>
      <c r="I58">
        <f t="shared" si="3"/>
        <v>2.0846852460000003</v>
      </c>
    </row>
    <row r="59" spans="1:9" ht="15">
      <c r="A59">
        <v>1998</v>
      </c>
      <c r="B59" t="s">
        <v>21</v>
      </c>
      <c r="C59" t="s">
        <v>10</v>
      </c>
      <c r="H59">
        <v>0.7990352239999998</v>
      </c>
      <c r="I59">
        <f t="shared" si="3"/>
        <v>0.7990352239999998</v>
      </c>
    </row>
    <row r="60" spans="1:9" ht="15">
      <c r="A60">
        <v>1999</v>
      </c>
      <c r="B60" t="s">
        <v>21</v>
      </c>
      <c r="C60" t="s">
        <v>10</v>
      </c>
      <c r="D60">
        <v>0</v>
      </c>
      <c r="G60">
        <v>0</v>
      </c>
      <c r="H60">
        <v>0.6353436739999998</v>
      </c>
      <c r="I60">
        <f t="shared" si="3"/>
        <v>0.6353436739999998</v>
      </c>
    </row>
    <row r="61" spans="1:9" ht="15">
      <c r="A61">
        <v>2000</v>
      </c>
      <c r="B61" t="s">
        <v>21</v>
      </c>
      <c r="C61" t="s">
        <v>10</v>
      </c>
      <c r="D61">
        <v>0</v>
      </c>
      <c r="G61">
        <v>0</v>
      </c>
      <c r="H61">
        <v>0.6649073600000001</v>
      </c>
      <c r="I61">
        <f t="shared" si="3"/>
        <v>0.6649073600000001</v>
      </c>
    </row>
    <row r="62" spans="1:9" ht="15">
      <c r="A62">
        <v>2001</v>
      </c>
      <c r="B62" t="s">
        <v>21</v>
      </c>
      <c r="C62" t="s">
        <v>10</v>
      </c>
      <c r="H62">
        <v>0</v>
      </c>
      <c r="I62">
        <f t="shared" si="3"/>
        <v>0</v>
      </c>
    </row>
    <row r="63" spans="1:9" ht="15">
      <c r="A63">
        <v>2002</v>
      </c>
      <c r="B63" t="s">
        <v>21</v>
      </c>
      <c r="C63" t="s">
        <v>10</v>
      </c>
      <c r="H63">
        <v>0</v>
      </c>
      <c r="I63">
        <f t="shared" si="3"/>
        <v>0</v>
      </c>
    </row>
    <row r="64" spans="1:9" ht="15">
      <c r="A64">
        <v>2003</v>
      </c>
      <c r="B64" t="s">
        <v>21</v>
      </c>
      <c r="C64" t="s">
        <v>10</v>
      </c>
      <c r="H64">
        <v>0</v>
      </c>
      <c r="I64">
        <f t="shared" si="3"/>
        <v>0</v>
      </c>
    </row>
    <row r="65" spans="1:9" ht="15">
      <c r="A65">
        <v>2004</v>
      </c>
      <c r="B65" t="s">
        <v>21</v>
      </c>
      <c r="C65" t="s">
        <v>10</v>
      </c>
      <c r="D65">
        <v>0</v>
      </c>
      <c r="G65">
        <v>0</v>
      </c>
      <c r="H65">
        <v>0</v>
      </c>
      <c r="I65">
        <f t="shared" si="3"/>
        <v>0</v>
      </c>
    </row>
    <row r="66" spans="1:9" ht="15">
      <c r="A66">
        <v>2005</v>
      </c>
      <c r="B66" t="s">
        <v>21</v>
      </c>
      <c r="C66" t="s">
        <v>10</v>
      </c>
      <c r="H66">
        <v>0</v>
      </c>
      <c r="I66">
        <f t="shared" si="3"/>
        <v>0</v>
      </c>
    </row>
    <row r="67" spans="1:9" ht="15">
      <c r="A67">
        <v>2010</v>
      </c>
      <c r="B67" t="s">
        <v>21</v>
      </c>
      <c r="C67" t="s">
        <v>10</v>
      </c>
      <c r="H67">
        <v>0</v>
      </c>
      <c r="I67">
        <f t="shared" si="3"/>
        <v>0</v>
      </c>
    </row>
    <row r="68" spans="1:9" ht="15">
      <c r="A68">
        <v>2014</v>
      </c>
      <c r="B68" t="s">
        <v>21</v>
      </c>
      <c r="C68" t="s">
        <v>10</v>
      </c>
      <c r="D68">
        <v>0</v>
      </c>
      <c r="G68">
        <v>0</v>
      </c>
      <c r="I68">
        <v>0</v>
      </c>
    </row>
    <row r="69" spans="1:9" ht="15">
      <c r="A69">
        <v>2015</v>
      </c>
      <c r="B69" t="s">
        <v>21</v>
      </c>
      <c r="C69" t="s">
        <v>10</v>
      </c>
      <c r="H69">
        <v>0</v>
      </c>
      <c r="I69">
        <v>0</v>
      </c>
    </row>
    <row r="70" spans="1:9" ht="15">
      <c r="A70">
        <v>1998</v>
      </c>
      <c r="B70" t="s">
        <v>21</v>
      </c>
      <c r="C70" t="s">
        <v>12</v>
      </c>
      <c r="D70">
        <v>1</v>
      </c>
      <c r="G70">
        <v>1</v>
      </c>
      <c r="H70">
        <v>0</v>
      </c>
      <c r="I70">
        <f aca="true" t="shared" si="4" ref="I70:I76">+G70+H70</f>
        <v>1</v>
      </c>
    </row>
    <row r="71" spans="1:9" ht="15">
      <c r="A71">
        <v>2000</v>
      </c>
      <c r="B71" t="s">
        <v>21</v>
      </c>
      <c r="C71" t="s">
        <v>12</v>
      </c>
      <c r="D71">
        <v>0</v>
      </c>
      <c r="G71">
        <v>0</v>
      </c>
      <c r="I71">
        <f t="shared" si="4"/>
        <v>0</v>
      </c>
    </row>
    <row r="72" spans="1:9" ht="15">
      <c r="A72">
        <v>2001</v>
      </c>
      <c r="B72" t="s">
        <v>21</v>
      </c>
      <c r="C72" t="s">
        <v>12</v>
      </c>
      <c r="D72">
        <v>32</v>
      </c>
      <c r="I72">
        <v>32</v>
      </c>
    </row>
    <row r="73" spans="1:9" ht="15">
      <c r="A73">
        <v>2002</v>
      </c>
      <c r="B73" t="s">
        <v>21</v>
      </c>
      <c r="C73" t="s">
        <v>12</v>
      </c>
      <c r="I73">
        <f t="shared" si="4"/>
        <v>0</v>
      </c>
    </row>
    <row r="74" spans="1:9" ht="15">
      <c r="A74">
        <v>2003</v>
      </c>
      <c r="B74" t="s">
        <v>21</v>
      </c>
      <c r="C74" t="s">
        <v>12</v>
      </c>
      <c r="D74">
        <v>0</v>
      </c>
      <c r="G74">
        <v>0</v>
      </c>
      <c r="I74">
        <f t="shared" si="4"/>
        <v>0</v>
      </c>
    </row>
    <row r="75" spans="1:9" ht="15">
      <c r="A75">
        <v>2004</v>
      </c>
      <c r="B75" t="s">
        <v>21</v>
      </c>
      <c r="C75" t="s">
        <v>12</v>
      </c>
      <c r="I75">
        <f t="shared" si="4"/>
        <v>0</v>
      </c>
    </row>
    <row r="76" spans="1:9" ht="15">
      <c r="A76">
        <v>2005</v>
      </c>
      <c r="B76" t="s">
        <v>21</v>
      </c>
      <c r="C76" t="s">
        <v>12</v>
      </c>
      <c r="I76">
        <f t="shared" si="4"/>
        <v>0</v>
      </c>
    </row>
    <row r="77" spans="1:7" ht="15">
      <c r="A77">
        <v>1893</v>
      </c>
      <c r="B77" t="s">
        <v>21</v>
      </c>
      <c r="C77" t="s">
        <v>17</v>
      </c>
      <c r="G77">
        <v>37</v>
      </c>
    </row>
    <row r="78" spans="1:3" ht="15">
      <c r="A78">
        <v>1894</v>
      </c>
      <c r="B78" t="s">
        <v>21</v>
      </c>
      <c r="C78" t="s">
        <v>17</v>
      </c>
    </row>
    <row r="79" spans="1:5" ht="15">
      <c r="A79">
        <v>1895</v>
      </c>
      <c r="B79" t="s">
        <v>21</v>
      </c>
      <c r="C79" t="s">
        <v>17</v>
      </c>
      <c r="E79">
        <v>1200</v>
      </c>
    </row>
    <row r="80" spans="1:5" ht="15">
      <c r="A80">
        <v>1896</v>
      </c>
      <c r="B80" t="s">
        <v>21</v>
      </c>
      <c r="C80" t="s">
        <v>17</v>
      </c>
      <c r="E80">
        <v>2500</v>
      </c>
    </row>
    <row r="81" spans="1:3" ht="15">
      <c r="A81">
        <v>1897</v>
      </c>
      <c r="B81" t="s">
        <v>21</v>
      </c>
      <c r="C81" t="s">
        <v>17</v>
      </c>
    </row>
    <row r="82" spans="1:4" ht="15">
      <c r="A82">
        <v>1898</v>
      </c>
      <c r="B82" t="s">
        <v>21</v>
      </c>
      <c r="C82" t="s">
        <v>17</v>
      </c>
      <c r="D82">
        <v>168</v>
      </c>
    </row>
    <row r="83" spans="1:7" ht="15">
      <c r="A83">
        <v>1899</v>
      </c>
      <c r="B83" t="s">
        <v>21</v>
      </c>
      <c r="C83" t="s">
        <v>17</v>
      </c>
      <c r="D83">
        <v>309</v>
      </c>
      <c r="E83">
        <v>16</v>
      </c>
      <c r="F83">
        <v>11</v>
      </c>
      <c r="G83">
        <f>+D83+E83+F83</f>
        <v>336</v>
      </c>
    </row>
    <row r="84" spans="1:4" ht="15">
      <c r="A84">
        <v>1900</v>
      </c>
      <c r="B84" t="s">
        <v>21</v>
      </c>
      <c r="C84" t="s">
        <v>17</v>
      </c>
      <c r="D84">
        <v>114</v>
      </c>
    </row>
    <row r="85" spans="1:4" ht="15">
      <c r="A85">
        <v>1901</v>
      </c>
      <c r="B85" t="s">
        <v>21</v>
      </c>
      <c r="C85" t="s">
        <v>17</v>
      </c>
      <c r="D85">
        <v>523</v>
      </c>
    </row>
    <row r="86" spans="1:4" ht="15">
      <c r="A86">
        <v>1902</v>
      </c>
      <c r="B86" t="s">
        <v>21</v>
      </c>
      <c r="C86" t="s">
        <v>17</v>
      </c>
      <c r="D86">
        <v>661</v>
      </c>
    </row>
    <row r="87" spans="1:7" ht="15">
      <c r="A87">
        <v>1903</v>
      </c>
      <c r="B87" t="s">
        <v>21</v>
      </c>
      <c r="C87" t="s">
        <v>17</v>
      </c>
      <c r="D87">
        <v>1604</v>
      </c>
      <c r="E87">
        <v>332</v>
      </c>
      <c r="F87">
        <v>319</v>
      </c>
      <c r="G87">
        <f>+D87+E87+F87</f>
        <v>2255</v>
      </c>
    </row>
    <row r="88" spans="1:4" ht="15">
      <c r="A88">
        <v>1904</v>
      </c>
      <c r="B88" t="s">
        <v>21</v>
      </c>
      <c r="C88" t="s">
        <v>17</v>
      </c>
      <c r="D88">
        <v>1443</v>
      </c>
    </row>
    <row r="89" spans="1:4" ht="15">
      <c r="A89">
        <v>1905</v>
      </c>
      <c r="B89" t="s">
        <v>21</v>
      </c>
      <c r="C89" t="s">
        <v>17</v>
      </c>
      <c r="D89">
        <v>873</v>
      </c>
    </row>
    <row r="90" spans="1:4" ht="15">
      <c r="A90">
        <v>1906</v>
      </c>
      <c r="B90" t="s">
        <v>21</v>
      </c>
      <c r="C90" t="s">
        <v>17</v>
      </c>
      <c r="D90">
        <v>869</v>
      </c>
    </row>
    <row r="91" spans="1:6" ht="15">
      <c r="A91">
        <v>1907</v>
      </c>
      <c r="B91" t="s">
        <v>21</v>
      </c>
      <c r="C91" t="s">
        <v>17</v>
      </c>
      <c r="D91">
        <v>608</v>
      </c>
      <c r="F91">
        <v>2</v>
      </c>
    </row>
    <row r="92" spans="1:7" ht="15">
      <c r="A92">
        <v>1908</v>
      </c>
      <c r="B92" t="s">
        <v>21</v>
      </c>
      <c r="C92" t="s">
        <v>17</v>
      </c>
      <c r="D92">
        <v>476</v>
      </c>
      <c r="E92">
        <v>116</v>
      </c>
      <c r="F92">
        <v>36</v>
      </c>
      <c r="G92">
        <f>+D92+E92+F92</f>
        <v>628</v>
      </c>
    </row>
    <row r="93" spans="1:5" ht="15">
      <c r="A93">
        <v>1909</v>
      </c>
      <c r="B93" t="s">
        <v>21</v>
      </c>
      <c r="C93" t="s">
        <v>17</v>
      </c>
      <c r="E93">
        <v>6</v>
      </c>
    </row>
    <row r="94" spans="1:5" ht="15">
      <c r="A94">
        <v>1910</v>
      </c>
      <c r="B94" t="s">
        <v>21</v>
      </c>
      <c r="C94" t="s">
        <v>17</v>
      </c>
      <c r="E94">
        <v>9</v>
      </c>
    </row>
    <row r="95" spans="1:5" ht="15">
      <c r="A95">
        <v>1911</v>
      </c>
      <c r="B95" t="s">
        <v>21</v>
      </c>
      <c r="C95" t="s">
        <v>17</v>
      </c>
      <c r="D95">
        <v>6</v>
      </c>
      <c r="E95">
        <v>10</v>
      </c>
    </row>
    <row r="96" spans="1:5" ht="15">
      <c r="A96">
        <v>1912</v>
      </c>
      <c r="B96" t="s">
        <v>21</v>
      </c>
      <c r="C96" t="s">
        <v>17</v>
      </c>
      <c r="D96">
        <v>3</v>
      </c>
      <c r="E96">
        <v>1</v>
      </c>
    </row>
    <row r="97" spans="1:7" ht="15">
      <c r="A97">
        <v>1913</v>
      </c>
      <c r="B97" t="s">
        <v>21</v>
      </c>
      <c r="C97" t="s">
        <v>17</v>
      </c>
      <c r="D97">
        <v>10</v>
      </c>
      <c r="E97">
        <v>8</v>
      </c>
      <c r="F97">
        <v>40</v>
      </c>
      <c r="G97">
        <f>+D97+E97+F97</f>
        <v>58</v>
      </c>
    </row>
    <row r="98" spans="1:6" ht="15">
      <c r="A98">
        <v>1914</v>
      </c>
      <c r="B98" t="s">
        <v>21</v>
      </c>
      <c r="C98" t="s">
        <v>17</v>
      </c>
      <c r="D98">
        <v>12</v>
      </c>
      <c r="F98">
        <v>27</v>
      </c>
    </row>
    <row r="99" spans="1:7" ht="15">
      <c r="A99">
        <v>1915</v>
      </c>
      <c r="B99" t="s">
        <v>21</v>
      </c>
      <c r="C99" t="s">
        <v>17</v>
      </c>
      <c r="D99">
        <v>27</v>
      </c>
      <c r="E99">
        <v>4</v>
      </c>
      <c r="F99">
        <v>69</v>
      </c>
      <c r="G99">
        <f aca="true" t="shared" si="5" ref="G99:G108">+D99+E99+F99</f>
        <v>100</v>
      </c>
    </row>
    <row r="100" spans="1:7" ht="15">
      <c r="A100">
        <v>1916</v>
      </c>
      <c r="B100" t="s">
        <v>21</v>
      </c>
      <c r="C100" t="s">
        <v>17</v>
      </c>
      <c r="D100">
        <v>29</v>
      </c>
      <c r="E100">
        <v>16</v>
      </c>
      <c r="F100">
        <v>101</v>
      </c>
      <c r="G100">
        <f t="shared" si="5"/>
        <v>146</v>
      </c>
    </row>
    <row r="101" spans="1:7" ht="15">
      <c r="A101">
        <v>1917</v>
      </c>
      <c r="B101" t="s">
        <v>21</v>
      </c>
      <c r="C101" t="s">
        <v>17</v>
      </c>
      <c r="E101">
        <v>15</v>
      </c>
      <c r="F101">
        <v>170</v>
      </c>
      <c r="G101">
        <f t="shared" si="5"/>
        <v>185</v>
      </c>
    </row>
    <row r="102" spans="1:7" ht="15">
      <c r="A102">
        <v>1918</v>
      </c>
      <c r="B102" t="s">
        <v>21</v>
      </c>
      <c r="C102" t="s">
        <v>17</v>
      </c>
      <c r="D102">
        <v>3</v>
      </c>
      <c r="E102">
        <v>100</v>
      </c>
      <c r="F102">
        <v>99</v>
      </c>
      <c r="G102">
        <f t="shared" si="5"/>
        <v>202</v>
      </c>
    </row>
    <row r="103" spans="1:7" ht="15">
      <c r="A103">
        <v>1919</v>
      </c>
      <c r="B103" t="s">
        <v>21</v>
      </c>
      <c r="C103" t="s">
        <v>17</v>
      </c>
      <c r="D103">
        <v>33</v>
      </c>
      <c r="E103">
        <v>28</v>
      </c>
      <c r="F103">
        <v>13</v>
      </c>
      <c r="G103">
        <f t="shared" si="5"/>
        <v>74</v>
      </c>
    </row>
    <row r="104" spans="1:7" ht="15">
      <c r="A104">
        <v>1920</v>
      </c>
      <c r="B104" t="s">
        <v>21</v>
      </c>
      <c r="C104" t="s">
        <v>17</v>
      </c>
      <c r="D104">
        <v>23</v>
      </c>
      <c r="E104">
        <v>59</v>
      </c>
      <c r="F104">
        <v>24</v>
      </c>
      <c r="G104">
        <f t="shared" si="5"/>
        <v>106</v>
      </c>
    </row>
    <row r="105" spans="1:7" ht="15">
      <c r="A105">
        <v>1921</v>
      </c>
      <c r="B105" t="s">
        <v>21</v>
      </c>
      <c r="C105" t="s">
        <v>17</v>
      </c>
      <c r="D105">
        <v>18</v>
      </c>
      <c r="E105">
        <v>3</v>
      </c>
      <c r="F105">
        <v>59</v>
      </c>
      <c r="G105">
        <f t="shared" si="5"/>
        <v>80</v>
      </c>
    </row>
    <row r="106" spans="1:7" ht="15">
      <c r="A106">
        <v>1922</v>
      </c>
      <c r="B106" t="s">
        <v>21</v>
      </c>
      <c r="C106" t="s">
        <v>17</v>
      </c>
      <c r="D106">
        <v>30</v>
      </c>
      <c r="E106">
        <v>1</v>
      </c>
      <c r="F106">
        <v>131</v>
      </c>
      <c r="G106">
        <f t="shared" si="5"/>
        <v>162</v>
      </c>
    </row>
    <row r="107" spans="1:7" ht="15">
      <c r="A107">
        <v>1923</v>
      </c>
      <c r="B107" t="s">
        <v>21</v>
      </c>
      <c r="C107" t="s">
        <v>17</v>
      </c>
      <c r="D107">
        <v>27</v>
      </c>
      <c r="E107">
        <v>2</v>
      </c>
      <c r="F107">
        <v>69</v>
      </c>
      <c r="G107">
        <f t="shared" si="5"/>
        <v>98</v>
      </c>
    </row>
    <row r="108" spans="1:7" ht="15">
      <c r="A108">
        <v>1924</v>
      </c>
      <c r="B108" t="s">
        <v>21</v>
      </c>
      <c r="C108" t="s">
        <v>17</v>
      </c>
      <c r="D108">
        <v>10</v>
      </c>
      <c r="E108">
        <v>4</v>
      </c>
      <c r="F108">
        <v>67</v>
      </c>
      <c r="G108">
        <f t="shared" si="5"/>
        <v>81</v>
      </c>
    </row>
    <row r="109" spans="1:5" ht="15">
      <c r="A109">
        <v>1925</v>
      </c>
      <c r="B109" t="s">
        <v>21</v>
      </c>
      <c r="C109" t="s">
        <v>17</v>
      </c>
      <c r="D109">
        <v>40</v>
      </c>
      <c r="E109">
        <v>15</v>
      </c>
    </row>
    <row r="110" spans="1:7" ht="15">
      <c r="A110">
        <v>1926</v>
      </c>
      <c r="B110" t="s">
        <v>21</v>
      </c>
      <c r="C110" t="s">
        <v>17</v>
      </c>
      <c r="D110">
        <v>153</v>
      </c>
      <c r="E110">
        <v>21</v>
      </c>
      <c r="F110">
        <v>440</v>
      </c>
      <c r="G110">
        <f aca="true" t="shared" si="6" ref="G110:G141">+D110+E110+F110</f>
        <v>614</v>
      </c>
    </row>
    <row r="111" spans="1:7" ht="15">
      <c r="A111">
        <v>1927</v>
      </c>
      <c r="B111" t="s">
        <v>21</v>
      </c>
      <c r="C111" t="s">
        <v>17</v>
      </c>
      <c r="D111">
        <v>396</v>
      </c>
      <c r="E111">
        <v>69</v>
      </c>
      <c r="F111">
        <v>413</v>
      </c>
      <c r="G111">
        <f t="shared" si="6"/>
        <v>878</v>
      </c>
    </row>
    <row r="112" spans="1:7" ht="15">
      <c r="A112">
        <v>1928</v>
      </c>
      <c r="B112" t="s">
        <v>21</v>
      </c>
      <c r="C112" t="s">
        <v>17</v>
      </c>
      <c r="D112">
        <v>189</v>
      </c>
      <c r="E112">
        <v>31</v>
      </c>
      <c r="F112">
        <v>314</v>
      </c>
      <c r="G112">
        <f t="shared" si="6"/>
        <v>534</v>
      </c>
    </row>
    <row r="113" spans="1:7" ht="15">
      <c r="A113">
        <v>1929</v>
      </c>
      <c r="B113" t="s">
        <v>21</v>
      </c>
      <c r="C113" t="s">
        <v>17</v>
      </c>
      <c r="D113">
        <v>151</v>
      </c>
      <c r="E113">
        <v>425</v>
      </c>
      <c r="G113">
        <f t="shared" si="6"/>
        <v>576</v>
      </c>
    </row>
    <row r="114" spans="1:7" ht="15">
      <c r="A114">
        <v>1930</v>
      </c>
      <c r="B114" t="s">
        <v>21</v>
      </c>
      <c r="C114" t="s">
        <v>17</v>
      </c>
      <c r="D114">
        <v>116</v>
      </c>
      <c r="E114">
        <v>408</v>
      </c>
      <c r="F114">
        <v>0</v>
      </c>
      <c r="G114">
        <f t="shared" si="6"/>
        <v>524</v>
      </c>
    </row>
    <row r="115" spans="1:7" ht="15">
      <c r="A115">
        <v>1931</v>
      </c>
      <c r="B115" t="s">
        <v>21</v>
      </c>
      <c r="C115" t="s">
        <v>17</v>
      </c>
      <c r="D115">
        <v>73</v>
      </c>
      <c r="E115">
        <v>600</v>
      </c>
      <c r="F115">
        <v>0</v>
      </c>
      <c r="G115">
        <f t="shared" si="6"/>
        <v>673</v>
      </c>
    </row>
    <row r="116" spans="1:7" ht="15">
      <c r="A116">
        <v>1932</v>
      </c>
      <c r="B116" t="s">
        <v>21</v>
      </c>
      <c r="C116" t="s">
        <v>17</v>
      </c>
      <c r="D116">
        <v>116</v>
      </c>
      <c r="E116">
        <v>287</v>
      </c>
      <c r="G116">
        <f t="shared" si="6"/>
        <v>403</v>
      </c>
    </row>
    <row r="117" spans="1:7" ht="15">
      <c r="A117">
        <v>1933</v>
      </c>
      <c r="B117" t="s">
        <v>21</v>
      </c>
      <c r="C117" t="s">
        <v>17</v>
      </c>
      <c r="D117">
        <v>133</v>
      </c>
      <c r="E117">
        <v>300</v>
      </c>
      <c r="F117">
        <v>91</v>
      </c>
      <c r="G117">
        <f t="shared" si="6"/>
        <v>524</v>
      </c>
    </row>
    <row r="118" spans="1:7" ht="15">
      <c r="A118">
        <v>1934</v>
      </c>
      <c r="B118" t="s">
        <v>21</v>
      </c>
      <c r="C118" t="s">
        <v>17</v>
      </c>
      <c r="D118">
        <v>220</v>
      </c>
      <c r="E118">
        <v>259</v>
      </c>
      <c r="F118">
        <v>41</v>
      </c>
      <c r="G118">
        <f t="shared" si="6"/>
        <v>520</v>
      </c>
    </row>
    <row r="119" spans="1:7" ht="15">
      <c r="A119">
        <v>1935</v>
      </c>
      <c r="B119" t="s">
        <v>21</v>
      </c>
      <c r="C119" t="s">
        <v>17</v>
      </c>
      <c r="D119">
        <v>190</v>
      </c>
      <c r="E119">
        <v>213</v>
      </c>
      <c r="F119">
        <v>70</v>
      </c>
      <c r="G119">
        <f t="shared" si="6"/>
        <v>473</v>
      </c>
    </row>
    <row r="120" spans="1:7" ht="15">
      <c r="A120">
        <v>1936</v>
      </c>
      <c r="B120" t="s">
        <v>21</v>
      </c>
      <c r="C120" t="s">
        <v>17</v>
      </c>
      <c r="D120">
        <v>163</v>
      </c>
      <c r="E120">
        <v>168</v>
      </c>
      <c r="F120">
        <v>25</v>
      </c>
      <c r="G120">
        <f t="shared" si="6"/>
        <v>356</v>
      </c>
    </row>
    <row r="121" spans="1:7" ht="15">
      <c r="A121">
        <v>1937</v>
      </c>
      <c r="B121" t="s">
        <v>21</v>
      </c>
      <c r="C121" t="s">
        <v>17</v>
      </c>
      <c r="D121">
        <v>61</v>
      </c>
      <c r="E121">
        <v>157</v>
      </c>
      <c r="F121">
        <v>56</v>
      </c>
      <c r="G121">
        <f t="shared" si="6"/>
        <v>274</v>
      </c>
    </row>
    <row r="122" spans="1:7" ht="15">
      <c r="A122">
        <v>1938</v>
      </c>
      <c r="B122" t="s">
        <v>21</v>
      </c>
      <c r="C122" t="s">
        <v>17</v>
      </c>
      <c r="D122">
        <v>47</v>
      </c>
      <c r="E122">
        <v>145</v>
      </c>
      <c r="F122">
        <v>64</v>
      </c>
      <c r="G122">
        <f t="shared" si="6"/>
        <v>256</v>
      </c>
    </row>
    <row r="123" spans="1:7" ht="15">
      <c r="A123">
        <v>1939</v>
      </c>
      <c r="B123" t="s">
        <v>21</v>
      </c>
      <c r="C123" t="s">
        <v>17</v>
      </c>
      <c r="D123">
        <v>28</v>
      </c>
      <c r="E123">
        <v>164</v>
      </c>
      <c r="F123">
        <v>48</v>
      </c>
      <c r="G123">
        <f t="shared" si="6"/>
        <v>240</v>
      </c>
    </row>
    <row r="124" spans="1:7" ht="15">
      <c r="A124">
        <v>1940</v>
      </c>
      <c r="B124" t="s">
        <v>21</v>
      </c>
      <c r="C124" t="s">
        <v>17</v>
      </c>
      <c r="D124">
        <v>68</v>
      </c>
      <c r="E124">
        <v>464</v>
      </c>
      <c r="F124">
        <v>83</v>
      </c>
      <c r="G124">
        <f t="shared" si="6"/>
        <v>615</v>
      </c>
    </row>
    <row r="125" spans="1:9" ht="15">
      <c r="A125">
        <v>1941</v>
      </c>
      <c r="B125" t="s">
        <v>21</v>
      </c>
      <c r="C125" t="s">
        <v>17</v>
      </c>
      <c r="D125">
        <v>42</v>
      </c>
      <c r="E125">
        <v>369</v>
      </c>
      <c r="F125">
        <v>106</v>
      </c>
      <c r="G125">
        <f t="shared" si="6"/>
        <v>517</v>
      </c>
      <c r="H125">
        <v>81</v>
      </c>
      <c r="I125">
        <f aca="true" t="shared" si="7" ref="I125:I156">+G125+H125</f>
        <v>598</v>
      </c>
    </row>
    <row r="126" spans="1:9" ht="15">
      <c r="A126">
        <v>1942</v>
      </c>
      <c r="B126" t="s">
        <v>21</v>
      </c>
      <c r="C126" t="s">
        <v>17</v>
      </c>
      <c r="D126">
        <v>33</v>
      </c>
      <c r="E126">
        <v>323</v>
      </c>
      <c r="F126">
        <v>145</v>
      </c>
      <c r="G126">
        <f t="shared" si="6"/>
        <v>501</v>
      </c>
      <c r="H126">
        <v>11</v>
      </c>
      <c r="I126">
        <f t="shared" si="7"/>
        <v>512</v>
      </c>
    </row>
    <row r="127" spans="1:9" ht="15">
      <c r="A127">
        <v>1943</v>
      </c>
      <c r="B127" t="s">
        <v>21</v>
      </c>
      <c r="C127" t="s">
        <v>17</v>
      </c>
      <c r="D127">
        <v>36</v>
      </c>
      <c r="E127">
        <v>190</v>
      </c>
      <c r="F127">
        <v>209</v>
      </c>
      <c r="G127">
        <f t="shared" si="6"/>
        <v>435</v>
      </c>
      <c r="H127">
        <v>48</v>
      </c>
      <c r="I127">
        <f t="shared" si="7"/>
        <v>483</v>
      </c>
    </row>
    <row r="128" spans="1:9" ht="15">
      <c r="A128">
        <v>1944</v>
      </c>
      <c r="B128" t="s">
        <v>21</v>
      </c>
      <c r="C128" t="s">
        <v>17</v>
      </c>
      <c r="D128">
        <v>32</v>
      </c>
      <c r="E128">
        <v>161</v>
      </c>
      <c r="F128">
        <v>176</v>
      </c>
      <c r="G128">
        <f t="shared" si="6"/>
        <v>369</v>
      </c>
      <c r="H128">
        <v>53</v>
      </c>
      <c r="I128">
        <f t="shared" si="7"/>
        <v>422</v>
      </c>
    </row>
    <row r="129" spans="1:9" ht="15">
      <c r="A129">
        <v>1945</v>
      </c>
      <c r="B129" t="s">
        <v>21</v>
      </c>
      <c r="C129" t="s">
        <v>17</v>
      </c>
      <c r="D129">
        <v>24</v>
      </c>
      <c r="E129">
        <v>111</v>
      </c>
      <c r="F129">
        <v>121</v>
      </c>
      <c r="G129">
        <f t="shared" si="6"/>
        <v>256</v>
      </c>
      <c r="H129">
        <v>57</v>
      </c>
      <c r="I129">
        <f t="shared" si="7"/>
        <v>313</v>
      </c>
    </row>
    <row r="130" spans="1:9" ht="15">
      <c r="A130">
        <v>1946</v>
      </c>
      <c r="B130" t="s">
        <v>21</v>
      </c>
      <c r="C130" t="s">
        <v>17</v>
      </c>
      <c r="D130">
        <v>12</v>
      </c>
      <c r="E130">
        <v>338</v>
      </c>
      <c r="F130">
        <v>6</v>
      </c>
      <c r="G130">
        <f t="shared" si="6"/>
        <v>356</v>
      </c>
      <c r="H130">
        <v>33</v>
      </c>
      <c r="I130">
        <f t="shared" si="7"/>
        <v>389</v>
      </c>
    </row>
    <row r="131" spans="1:9" ht="15">
      <c r="A131">
        <v>1947</v>
      </c>
      <c r="B131" t="s">
        <v>21</v>
      </c>
      <c r="C131" t="s">
        <v>17</v>
      </c>
      <c r="D131">
        <v>12</v>
      </c>
      <c r="E131">
        <v>117</v>
      </c>
      <c r="F131">
        <v>20</v>
      </c>
      <c r="G131">
        <f t="shared" si="6"/>
        <v>149</v>
      </c>
      <c r="H131">
        <v>33</v>
      </c>
      <c r="I131">
        <f t="shared" si="7"/>
        <v>182</v>
      </c>
    </row>
    <row r="132" spans="1:9" ht="15">
      <c r="A132">
        <v>1948</v>
      </c>
      <c r="B132" t="s">
        <v>21</v>
      </c>
      <c r="C132" t="s">
        <v>17</v>
      </c>
      <c r="D132">
        <v>15</v>
      </c>
      <c r="E132">
        <v>164</v>
      </c>
      <c r="F132">
        <v>31</v>
      </c>
      <c r="G132">
        <f t="shared" si="6"/>
        <v>210</v>
      </c>
      <c r="H132">
        <v>30</v>
      </c>
      <c r="I132">
        <f t="shared" si="7"/>
        <v>240</v>
      </c>
    </row>
    <row r="133" spans="1:9" ht="15">
      <c r="A133">
        <v>1949</v>
      </c>
      <c r="B133" t="s">
        <v>21</v>
      </c>
      <c r="C133" t="s">
        <v>17</v>
      </c>
      <c r="D133">
        <v>17</v>
      </c>
      <c r="E133">
        <v>92</v>
      </c>
      <c r="F133">
        <v>54</v>
      </c>
      <c r="G133">
        <f t="shared" si="6"/>
        <v>163</v>
      </c>
      <c r="H133">
        <v>12</v>
      </c>
      <c r="I133">
        <f t="shared" si="7"/>
        <v>175</v>
      </c>
    </row>
    <row r="134" spans="1:9" ht="15">
      <c r="A134">
        <v>1950</v>
      </c>
      <c r="B134" t="s">
        <v>21</v>
      </c>
      <c r="C134" t="s">
        <v>17</v>
      </c>
      <c r="D134">
        <v>15</v>
      </c>
      <c r="E134">
        <v>7</v>
      </c>
      <c r="F134">
        <v>7</v>
      </c>
      <c r="G134">
        <f t="shared" si="6"/>
        <v>29</v>
      </c>
      <c r="H134">
        <v>29</v>
      </c>
      <c r="I134">
        <f t="shared" si="7"/>
        <v>58</v>
      </c>
    </row>
    <row r="135" spans="1:9" ht="15">
      <c r="A135">
        <v>1951</v>
      </c>
      <c r="B135" t="s">
        <v>21</v>
      </c>
      <c r="C135" t="s">
        <v>17</v>
      </c>
      <c r="D135">
        <v>68</v>
      </c>
      <c r="E135">
        <v>6</v>
      </c>
      <c r="F135">
        <v>0</v>
      </c>
      <c r="G135">
        <f t="shared" si="6"/>
        <v>74</v>
      </c>
      <c r="H135">
        <v>45</v>
      </c>
      <c r="I135">
        <f t="shared" si="7"/>
        <v>119</v>
      </c>
    </row>
    <row r="136" spans="1:9" ht="15">
      <c r="A136">
        <v>1952</v>
      </c>
      <c r="B136" t="s">
        <v>21</v>
      </c>
      <c r="C136" t="s">
        <v>17</v>
      </c>
      <c r="D136">
        <v>73</v>
      </c>
      <c r="E136">
        <v>18</v>
      </c>
      <c r="G136">
        <f t="shared" si="6"/>
        <v>91</v>
      </c>
      <c r="H136">
        <v>94</v>
      </c>
      <c r="I136">
        <f t="shared" si="7"/>
        <v>185</v>
      </c>
    </row>
    <row r="137" spans="1:9" ht="15">
      <c r="A137">
        <v>1953</v>
      </c>
      <c r="B137" t="s">
        <v>21</v>
      </c>
      <c r="C137" t="s">
        <v>17</v>
      </c>
      <c r="D137">
        <v>25</v>
      </c>
      <c r="E137">
        <v>37</v>
      </c>
      <c r="F137">
        <v>7</v>
      </c>
      <c r="G137">
        <f t="shared" si="6"/>
        <v>69</v>
      </c>
      <c r="H137">
        <v>88</v>
      </c>
      <c r="I137">
        <f t="shared" si="7"/>
        <v>157</v>
      </c>
    </row>
    <row r="138" spans="1:9" ht="15">
      <c r="A138">
        <v>1954</v>
      </c>
      <c r="B138" t="s">
        <v>21</v>
      </c>
      <c r="C138" t="s">
        <v>17</v>
      </c>
      <c r="D138">
        <v>91</v>
      </c>
      <c r="E138">
        <v>73</v>
      </c>
      <c r="F138">
        <v>18</v>
      </c>
      <c r="G138">
        <f t="shared" si="6"/>
        <v>182</v>
      </c>
      <c r="H138">
        <v>91</v>
      </c>
      <c r="I138">
        <f t="shared" si="7"/>
        <v>273</v>
      </c>
    </row>
    <row r="139" spans="1:9" ht="15">
      <c r="A139">
        <v>1955</v>
      </c>
      <c r="B139" t="s">
        <v>21</v>
      </c>
      <c r="C139" t="s">
        <v>17</v>
      </c>
      <c r="D139">
        <v>50</v>
      </c>
      <c r="E139">
        <v>94</v>
      </c>
      <c r="F139">
        <v>10</v>
      </c>
      <c r="G139">
        <f t="shared" si="6"/>
        <v>154</v>
      </c>
      <c r="H139">
        <v>312</v>
      </c>
      <c r="I139">
        <f t="shared" si="7"/>
        <v>466</v>
      </c>
    </row>
    <row r="140" spans="1:9" ht="15">
      <c r="A140">
        <v>1956</v>
      </c>
      <c r="B140" t="s">
        <v>21</v>
      </c>
      <c r="C140" t="s">
        <v>17</v>
      </c>
      <c r="D140">
        <v>88</v>
      </c>
      <c r="E140">
        <v>115</v>
      </c>
      <c r="F140">
        <v>13</v>
      </c>
      <c r="G140">
        <f t="shared" si="6"/>
        <v>216</v>
      </c>
      <c r="H140">
        <v>112</v>
      </c>
      <c r="I140">
        <f t="shared" si="7"/>
        <v>328</v>
      </c>
    </row>
    <row r="141" spans="1:9" ht="15">
      <c r="A141">
        <v>1957</v>
      </c>
      <c r="B141" t="s">
        <v>21</v>
      </c>
      <c r="C141" t="s">
        <v>17</v>
      </c>
      <c r="D141">
        <v>68</v>
      </c>
      <c r="E141">
        <v>170</v>
      </c>
      <c r="F141">
        <v>28</v>
      </c>
      <c r="G141">
        <f t="shared" si="6"/>
        <v>266</v>
      </c>
      <c r="H141">
        <v>148</v>
      </c>
      <c r="I141">
        <f t="shared" si="7"/>
        <v>414</v>
      </c>
    </row>
    <row r="142" spans="1:9" ht="15">
      <c r="A142">
        <v>1958</v>
      </c>
      <c r="B142" t="s">
        <v>21</v>
      </c>
      <c r="C142" t="s">
        <v>17</v>
      </c>
      <c r="D142">
        <v>560</v>
      </c>
      <c r="E142">
        <v>545</v>
      </c>
      <c r="F142">
        <v>77</v>
      </c>
      <c r="G142">
        <f aca="true" t="shared" si="8" ref="G142:G173">+D142+E142+F142</f>
        <v>1182</v>
      </c>
      <c r="H142">
        <v>125</v>
      </c>
      <c r="I142">
        <f t="shared" si="7"/>
        <v>1307</v>
      </c>
    </row>
    <row r="143" spans="1:9" ht="15">
      <c r="A143">
        <v>1959</v>
      </c>
      <c r="B143" t="s">
        <v>21</v>
      </c>
      <c r="C143" t="s">
        <v>17</v>
      </c>
      <c r="D143">
        <v>334</v>
      </c>
      <c r="E143">
        <v>783</v>
      </c>
      <c r="F143">
        <v>147</v>
      </c>
      <c r="G143">
        <f t="shared" si="8"/>
        <v>1264</v>
      </c>
      <c r="H143">
        <v>117</v>
      </c>
      <c r="I143">
        <f t="shared" si="7"/>
        <v>1381</v>
      </c>
    </row>
    <row r="144" spans="1:9" ht="15">
      <c r="A144">
        <v>1960</v>
      </c>
      <c r="B144" t="s">
        <v>21</v>
      </c>
      <c r="C144" t="s">
        <v>17</v>
      </c>
      <c r="D144">
        <v>470</v>
      </c>
      <c r="E144">
        <v>690</v>
      </c>
      <c r="F144">
        <v>98</v>
      </c>
      <c r="G144">
        <f t="shared" si="8"/>
        <v>1258</v>
      </c>
      <c r="H144">
        <v>103</v>
      </c>
      <c r="I144">
        <f t="shared" si="7"/>
        <v>1361</v>
      </c>
    </row>
    <row r="145" spans="1:9" ht="15">
      <c r="A145">
        <v>1961</v>
      </c>
      <c r="B145" t="s">
        <v>21</v>
      </c>
      <c r="C145" t="s">
        <v>17</v>
      </c>
      <c r="D145">
        <v>408</v>
      </c>
      <c r="E145">
        <v>674</v>
      </c>
      <c r="F145">
        <v>104</v>
      </c>
      <c r="G145">
        <f t="shared" si="8"/>
        <v>1186</v>
      </c>
      <c r="H145">
        <v>81</v>
      </c>
      <c r="I145">
        <f t="shared" si="7"/>
        <v>1267</v>
      </c>
    </row>
    <row r="146" spans="1:9" ht="15">
      <c r="A146">
        <v>1962</v>
      </c>
      <c r="B146" t="s">
        <v>21</v>
      </c>
      <c r="C146" t="s">
        <v>17</v>
      </c>
      <c r="D146">
        <v>313</v>
      </c>
      <c r="E146">
        <v>700</v>
      </c>
      <c r="F146">
        <v>94</v>
      </c>
      <c r="G146">
        <f t="shared" si="8"/>
        <v>1107</v>
      </c>
      <c r="H146">
        <v>69</v>
      </c>
      <c r="I146">
        <f t="shared" si="7"/>
        <v>1176</v>
      </c>
    </row>
    <row r="147" spans="1:10" ht="15">
      <c r="A147">
        <v>1963</v>
      </c>
      <c r="B147" t="s">
        <v>21</v>
      </c>
      <c r="C147" t="s">
        <v>17</v>
      </c>
      <c r="D147">
        <v>587</v>
      </c>
      <c r="E147">
        <v>846</v>
      </c>
      <c r="F147">
        <v>156</v>
      </c>
      <c r="G147">
        <f t="shared" si="8"/>
        <v>1589</v>
      </c>
      <c r="H147">
        <v>81</v>
      </c>
      <c r="I147">
        <f t="shared" si="7"/>
        <v>1670</v>
      </c>
      <c r="J147" t="s">
        <v>23</v>
      </c>
    </row>
    <row r="148" spans="1:9" ht="15">
      <c r="A148">
        <v>1964</v>
      </c>
      <c r="B148" t="s">
        <v>21</v>
      </c>
      <c r="C148" t="s">
        <v>17</v>
      </c>
      <c r="D148">
        <v>397</v>
      </c>
      <c r="E148">
        <v>343</v>
      </c>
      <c r="F148">
        <v>50</v>
      </c>
      <c r="G148">
        <f t="shared" si="8"/>
        <v>790</v>
      </c>
      <c r="H148">
        <v>42</v>
      </c>
      <c r="I148">
        <f t="shared" si="7"/>
        <v>832</v>
      </c>
    </row>
    <row r="149" spans="1:9" ht="15">
      <c r="A149">
        <v>1965</v>
      </c>
      <c r="B149" t="s">
        <v>21</v>
      </c>
      <c r="C149" t="s">
        <v>17</v>
      </c>
      <c r="D149">
        <v>1185</v>
      </c>
      <c r="E149">
        <v>834</v>
      </c>
      <c r="F149">
        <v>114</v>
      </c>
      <c r="G149">
        <f t="shared" si="8"/>
        <v>2133</v>
      </c>
      <c r="H149">
        <v>63</v>
      </c>
      <c r="I149">
        <f t="shared" si="7"/>
        <v>2196</v>
      </c>
    </row>
    <row r="150" spans="1:9" ht="15">
      <c r="A150">
        <v>1966</v>
      </c>
      <c r="B150" t="s">
        <v>21</v>
      </c>
      <c r="C150" t="s">
        <v>17</v>
      </c>
      <c r="D150">
        <v>782</v>
      </c>
      <c r="E150">
        <v>930</v>
      </c>
      <c r="F150">
        <v>244</v>
      </c>
      <c r="G150">
        <f t="shared" si="8"/>
        <v>1956</v>
      </c>
      <c r="H150">
        <v>12</v>
      </c>
      <c r="I150">
        <f t="shared" si="7"/>
        <v>1968</v>
      </c>
    </row>
    <row r="151" spans="1:9" ht="15">
      <c r="A151">
        <v>1967</v>
      </c>
      <c r="B151" t="s">
        <v>21</v>
      </c>
      <c r="C151" t="s">
        <v>17</v>
      </c>
      <c r="D151">
        <v>707</v>
      </c>
      <c r="E151">
        <v>910</v>
      </c>
      <c r="F151">
        <v>251</v>
      </c>
      <c r="G151">
        <f t="shared" si="8"/>
        <v>1868</v>
      </c>
      <c r="H151">
        <v>8</v>
      </c>
      <c r="I151">
        <f t="shared" si="7"/>
        <v>1876</v>
      </c>
    </row>
    <row r="152" spans="1:9" ht="15">
      <c r="A152">
        <v>1968</v>
      </c>
      <c r="B152" t="s">
        <v>21</v>
      </c>
      <c r="C152" t="s">
        <v>17</v>
      </c>
      <c r="D152">
        <v>97</v>
      </c>
      <c r="E152">
        <v>564</v>
      </c>
      <c r="F152">
        <v>179</v>
      </c>
      <c r="G152">
        <f t="shared" si="8"/>
        <v>840</v>
      </c>
      <c r="H152">
        <v>5</v>
      </c>
      <c r="I152">
        <f t="shared" si="7"/>
        <v>845</v>
      </c>
    </row>
    <row r="153" spans="1:9" ht="15">
      <c r="A153">
        <v>1969</v>
      </c>
      <c r="B153" t="s">
        <v>21</v>
      </c>
      <c r="C153" t="s">
        <v>17</v>
      </c>
      <c r="D153">
        <v>530</v>
      </c>
      <c r="E153">
        <v>392</v>
      </c>
      <c r="F153">
        <v>63</v>
      </c>
      <c r="G153">
        <f t="shared" si="8"/>
        <v>985</v>
      </c>
      <c r="H153">
        <v>8</v>
      </c>
      <c r="I153">
        <f t="shared" si="7"/>
        <v>993</v>
      </c>
    </row>
    <row r="154" spans="1:10" ht="15">
      <c r="A154">
        <v>1970</v>
      </c>
      <c r="B154" t="s">
        <v>21</v>
      </c>
      <c r="C154" t="s">
        <v>17</v>
      </c>
      <c r="D154">
        <v>634</v>
      </c>
      <c r="E154">
        <v>646</v>
      </c>
      <c r="F154">
        <v>39</v>
      </c>
      <c r="G154">
        <f t="shared" si="8"/>
        <v>1319</v>
      </c>
      <c r="H154">
        <v>4</v>
      </c>
      <c r="I154">
        <f t="shared" si="7"/>
        <v>1323</v>
      </c>
      <c r="J154" t="s">
        <v>29</v>
      </c>
    </row>
    <row r="155" spans="1:10" ht="15">
      <c r="A155">
        <v>1971</v>
      </c>
      <c r="B155" t="s">
        <v>21</v>
      </c>
      <c r="C155" t="s">
        <v>17</v>
      </c>
      <c r="D155">
        <v>1165</v>
      </c>
      <c r="E155">
        <v>586</v>
      </c>
      <c r="F155">
        <v>60</v>
      </c>
      <c r="G155">
        <f t="shared" si="8"/>
        <v>1811</v>
      </c>
      <c r="H155">
        <v>52</v>
      </c>
      <c r="I155">
        <f t="shared" si="7"/>
        <v>1863</v>
      </c>
      <c r="J155" t="s">
        <v>30</v>
      </c>
    </row>
    <row r="156" spans="1:9" ht="15">
      <c r="A156">
        <v>1972</v>
      </c>
      <c r="B156" t="s">
        <v>21</v>
      </c>
      <c r="C156" t="s">
        <v>17</v>
      </c>
      <c r="D156">
        <v>950</v>
      </c>
      <c r="E156">
        <v>398</v>
      </c>
      <c r="F156">
        <v>46</v>
      </c>
      <c r="G156">
        <f t="shared" si="8"/>
        <v>1394</v>
      </c>
      <c r="H156">
        <v>43</v>
      </c>
      <c r="I156">
        <f t="shared" si="7"/>
        <v>1437</v>
      </c>
    </row>
    <row r="157" spans="1:9" ht="15">
      <c r="A157">
        <v>1973</v>
      </c>
      <c r="B157" t="s">
        <v>21</v>
      </c>
      <c r="C157" t="s">
        <v>17</v>
      </c>
      <c r="D157">
        <v>937</v>
      </c>
      <c r="E157">
        <v>454</v>
      </c>
      <c r="F157">
        <v>35</v>
      </c>
      <c r="G157">
        <f t="shared" si="8"/>
        <v>1426</v>
      </c>
      <c r="H157">
        <v>149</v>
      </c>
      <c r="I157">
        <f aca="true" t="shared" si="9" ref="I157:I188">+G157+H157</f>
        <v>1575</v>
      </c>
    </row>
    <row r="158" spans="1:10" ht="15">
      <c r="A158">
        <v>1974</v>
      </c>
      <c r="B158" t="s">
        <v>21</v>
      </c>
      <c r="C158" t="s">
        <v>17</v>
      </c>
      <c r="D158">
        <v>1192</v>
      </c>
      <c r="E158">
        <v>393</v>
      </c>
      <c r="F158">
        <v>36</v>
      </c>
      <c r="G158">
        <f t="shared" si="8"/>
        <v>1621</v>
      </c>
      <c r="H158">
        <v>309</v>
      </c>
      <c r="I158">
        <f t="shared" si="9"/>
        <v>1930</v>
      </c>
      <c r="J158" t="s">
        <v>27</v>
      </c>
    </row>
    <row r="159" spans="1:10" ht="15">
      <c r="A159">
        <v>1975</v>
      </c>
      <c r="B159" t="s">
        <v>21</v>
      </c>
      <c r="C159" t="s">
        <v>17</v>
      </c>
      <c r="D159">
        <v>1068</v>
      </c>
      <c r="E159">
        <v>401</v>
      </c>
      <c r="F159">
        <v>51</v>
      </c>
      <c r="G159">
        <f t="shared" si="8"/>
        <v>1520</v>
      </c>
      <c r="H159">
        <v>455</v>
      </c>
      <c r="I159">
        <f t="shared" si="9"/>
        <v>1975</v>
      </c>
      <c r="J159" t="s">
        <v>31</v>
      </c>
    </row>
    <row r="160" spans="1:9" ht="15">
      <c r="A160">
        <v>1976</v>
      </c>
      <c r="B160" t="s">
        <v>21</v>
      </c>
      <c r="C160" t="s">
        <v>17</v>
      </c>
      <c r="D160">
        <v>895</v>
      </c>
      <c r="E160">
        <v>277</v>
      </c>
      <c r="F160">
        <v>64</v>
      </c>
      <c r="G160">
        <f t="shared" si="8"/>
        <v>1236</v>
      </c>
      <c r="H160">
        <v>213</v>
      </c>
      <c r="I160">
        <f t="shared" si="9"/>
        <v>1449</v>
      </c>
    </row>
    <row r="161" spans="1:9" ht="15">
      <c r="A161">
        <v>1977</v>
      </c>
      <c r="B161" t="s">
        <v>21</v>
      </c>
      <c r="C161" t="s">
        <v>17</v>
      </c>
      <c r="D161">
        <v>761</v>
      </c>
      <c r="E161">
        <v>203</v>
      </c>
      <c r="F161">
        <v>28</v>
      </c>
      <c r="G161">
        <f t="shared" si="8"/>
        <v>992</v>
      </c>
      <c r="H161">
        <v>765</v>
      </c>
      <c r="I161">
        <f t="shared" si="9"/>
        <v>1757</v>
      </c>
    </row>
    <row r="162" spans="1:9" ht="15">
      <c r="A162">
        <v>1978</v>
      </c>
      <c r="B162" t="s">
        <v>21</v>
      </c>
      <c r="C162" t="s">
        <v>17</v>
      </c>
      <c r="D162">
        <v>773</v>
      </c>
      <c r="E162">
        <v>169</v>
      </c>
      <c r="F162">
        <v>31</v>
      </c>
      <c r="G162">
        <f t="shared" si="8"/>
        <v>973</v>
      </c>
      <c r="H162">
        <v>652</v>
      </c>
      <c r="I162">
        <f t="shared" si="9"/>
        <v>1625</v>
      </c>
    </row>
    <row r="163" spans="1:9" ht="15">
      <c r="A163">
        <v>1979</v>
      </c>
      <c r="B163" t="s">
        <v>21</v>
      </c>
      <c r="C163" t="s">
        <v>17</v>
      </c>
      <c r="D163">
        <v>669</v>
      </c>
      <c r="E163">
        <v>98</v>
      </c>
      <c r="F163">
        <v>11</v>
      </c>
      <c r="G163">
        <f t="shared" si="8"/>
        <v>778</v>
      </c>
      <c r="H163">
        <v>739.313362579949</v>
      </c>
      <c r="I163">
        <f t="shared" si="9"/>
        <v>1517.313362579949</v>
      </c>
    </row>
    <row r="164" spans="1:9" ht="15">
      <c r="A164">
        <v>1980</v>
      </c>
      <c r="B164" t="s">
        <v>21</v>
      </c>
      <c r="C164" t="s">
        <v>17</v>
      </c>
      <c r="D164">
        <v>610.7</v>
      </c>
      <c r="E164">
        <v>125.4</v>
      </c>
      <c r="F164">
        <v>21.9</v>
      </c>
      <c r="G164">
        <f t="shared" si="8"/>
        <v>758</v>
      </c>
      <c r="H164">
        <v>532.9497205107119</v>
      </c>
      <c r="I164">
        <f t="shared" si="9"/>
        <v>1290.9497205107118</v>
      </c>
    </row>
    <row r="165" spans="1:9" ht="15">
      <c r="A165">
        <v>1981</v>
      </c>
      <c r="B165" t="s">
        <v>21</v>
      </c>
      <c r="C165" t="s">
        <v>17</v>
      </c>
      <c r="D165">
        <v>316.3</v>
      </c>
      <c r="E165">
        <v>156</v>
      </c>
      <c r="F165">
        <v>16.7</v>
      </c>
      <c r="G165">
        <f t="shared" si="8"/>
        <v>489</v>
      </c>
      <c r="H165">
        <v>288.90790019257616</v>
      </c>
      <c r="I165">
        <f t="shared" si="9"/>
        <v>777.9079001925761</v>
      </c>
    </row>
    <row r="166" spans="1:9" ht="15">
      <c r="A166">
        <v>1982</v>
      </c>
      <c r="B166" t="s">
        <v>21</v>
      </c>
      <c r="C166" t="s">
        <v>17</v>
      </c>
      <c r="D166">
        <v>92</v>
      </c>
      <c r="E166">
        <v>143.7</v>
      </c>
      <c r="F166">
        <v>17</v>
      </c>
      <c r="G166">
        <f t="shared" si="8"/>
        <v>252.7</v>
      </c>
      <c r="H166">
        <v>49.64532652509962</v>
      </c>
      <c r="I166">
        <f t="shared" si="9"/>
        <v>302.3453265250996</v>
      </c>
    </row>
    <row r="167" spans="1:9" ht="15">
      <c r="A167">
        <v>1983</v>
      </c>
      <c r="B167" t="s">
        <v>21</v>
      </c>
      <c r="C167" t="s">
        <v>17</v>
      </c>
      <c r="D167">
        <v>72</v>
      </c>
      <c r="E167">
        <v>209.6</v>
      </c>
      <c r="F167">
        <v>14</v>
      </c>
      <c r="G167">
        <f t="shared" si="8"/>
        <v>295.6</v>
      </c>
      <c r="H167">
        <v>86.36231801851194</v>
      </c>
      <c r="I167">
        <f t="shared" si="9"/>
        <v>381.96231801851195</v>
      </c>
    </row>
    <row r="168" spans="1:9" ht="15">
      <c r="A168">
        <v>1984</v>
      </c>
      <c r="B168" t="s">
        <v>21</v>
      </c>
      <c r="C168" t="s">
        <v>17</v>
      </c>
      <c r="D168">
        <v>145.1</v>
      </c>
      <c r="E168">
        <v>489.7</v>
      </c>
      <c r="F168">
        <v>14.6</v>
      </c>
      <c r="G168">
        <f t="shared" si="8"/>
        <v>649.4</v>
      </c>
      <c r="H168">
        <v>184.6417144175175</v>
      </c>
      <c r="I168">
        <f t="shared" si="9"/>
        <v>834.0417144175175</v>
      </c>
    </row>
    <row r="169" spans="1:9" ht="15">
      <c r="A169">
        <v>1985</v>
      </c>
      <c r="B169" t="s">
        <v>21</v>
      </c>
      <c r="C169" t="s">
        <v>17</v>
      </c>
      <c r="D169">
        <v>57.8</v>
      </c>
      <c r="E169">
        <v>235.1</v>
      </c>
      <c r="F169">
        <v>6.6</v>
      </c>
      <c r="G169">
        <f t="shared" si="8"/>
        <v>299.5</v>
      </c>
      <c r="H169">
        <v>158.35697626555182</v>
      </c>
      <c r="I169">
        <f t="shared" si="9"/>
        <v>457.8569762655518</v>
      </c>
    </row>
    <row r="170" spans="1:9" ht="15">
      <c r="A170">
        <v>1986</v>
      </c>
      <c r="B170" t="s">
        <v>21</v>
      </c>
      <c r="C170" t="s">
        <v>17</v>
      </c>
      <c r="D170">
        <v>8.3</v>
      </c>
      <c r="E170">
        <v>227.3</v>
      </c>
      <c r="F170">
        <v>6.7</v>
      </c>
      <c r="G170">
        <f t="shared" si="8"/>
        <v>242.3</v>
      </c>
      <c r="H170">
        <v>139.2662898173626</v>
      </c>
      <c r="I170">
        <f t="shared" si="9"/>
        <v>381.56628981736264</v>
      </c>
    </row>
    <row r="171" spans="1:9" ht="15">
      <c r="A171">
        <v>1987</v>
      </c>
      <c r="B171" t="s">
        <v>21</v>
      </c>
      <c r="C171" t="s">
        <v>17</v>
      </c>
      <c r="D171">
        <v>7</v>
      </c>
      <c r="E171">
        <v>223.5</v>
      </c>
      <c r="F171">
        <v>3.7</v>
      </c>
      <c r="G171">
        <f t="shared" si="8"/>
        <v>234.2</v>
      </c>
      <c r="H171">
        <v>67.78179496248225</v>
      </c>
      <c r="I171">
        <f t="shared" si="9"/>
        <v>301.98179496248224</v>
      </c>
    </row>
    <row r="172" spans="1:9" ht="15">
      <c r="A172">
        <v>1988</v>
      </c>
      <c r="B172" t="s">
        <v>21</v>
      </c>
      <c r="C172" t="s">
        <v>17</v>
      </c>
      <c r="D172">
        <v>2.7</v>
      </c>
      <c r="E172">
        <v>170.2</v>
      </c>
      <c r="F172">
        <v>6.3</v>
      </c>
      <c r="G172">
        <f t="shared" si="8"/>
        <v>179.2</v>
      </c>
      <c r="H172">
        <v>38.47919257802022</v>
      </c>
      <c r="I172">
        <f t="shared" si="9"/>
        <v>217.6791925780202</v>
      </c>
    </row>
    <row r="173" spans="1:9" ht="15">
      <c r="A173">
        <v>1989</v>
      </c>
      <c r="B173" t="s">
        <v>21</v>
      </c>
      <c r="C173" t="s">
        <v>17</v>
      </c>
      <c r="D173">
        <v>1.9</v>
      </c>
      <c r="E173">
        <v>78.2</v>
      </c>
      <c r="F173">
        <v>17.3</v>
      </c>
      <c r="G173">
        <f t="shared" si="8"/>
        <v>97.4</v>
      </c>
      <c r="H173">
        <v>31.40385331755909</v>
      </c>
      <c r="I173">
        <f t="shared" si="9"/>
        <v>128.8038533175591</v>
      </c>
    </row>
    <row r="174" spans="1:9" ht="15">
      <c r="A174">
        <v>1990</v>
      </c>
      <c r="B174" t="s">
        <v>21</v>
      </c>
      <c r="C174" t="s">
        <v>17</v>
      </c>
      <c r="D174">
        <v>0.6</v>
      </c>
      <c r="E174">
        <v>38.6</v>
      </c>
      <c r="F174">
        <v>11.9</v>
      </c>
      <c r="G174">
        <f aca="true" t="shared" si="10" ref="G174:G190">+D174+E174+F174</f>
        <v>51.1</v>
      </c>
      <c r="H174">
        <v>26.812676351178037</v>
      </c>
      <c r="I174">
        <f t="shared" si="9"/>
        <v>77.91267635117804</v>
      </c>
    </row>
    <row r="175" spans="1:9" ht="15">
      <c r="A175">
        <v>1991</v>
      </c>
      <c r="B175" t="s">
        <v>21</v>
      </c>
      <c r="C175" t="s">
        <v>17</v>
      </c>
      <c r="D175">
        <v>52.7</v>
      </c>
      <c r="E175">
        <v>80.1</v>
      </c>
      <c r="F175">
        <v>15.9</v>
      </c>
      <c r="G175">
        <f t="shared" si="10"/>
        <v>148.70000000000002</v>
      </c>
      <c r="H175">
        <v>41.99352619800868</v>
      </c>
      <c r="I175">
        <f t="shared" si="9"/>
        <v>190.6935261980087</v>
      </c>
    </row>
    <row r="176" spans="1:9" ht="15">
      <c r="A176">
        <v>1992</v>
      </c>
      <c r="B176" t="s">
        <v>21</v>
      </c>
      <c r="C176" t="s">
        <v>17</v>
      </c>
      <c r="D176">
        <v>28.1</v>
      </c>
      <c r="E176">
        <v>204.7</v>
      </c>
      <c r="F176">
        <v>7.1</v>
      </c>
      <c r="G176">
        <f t="shared" si="10"/>
        <v>239.89999999999998</v>
      </c>
      <c r="H176">
        <v>70.903772004</v>
      </c>
      <c r="I176">
        <f t="shared" si="9"/>
        <v>310.803772004</v>
      </c>
    </row>
    <row r="177" spans="1:9" ht="15">
      <c r="A177">
        <v>1993</v>
      </c>
      <c r="B177" t="s">
        <v>21</v>
      </c>
      <c r="C177" t="s">
        <v>17</v>
      </c>
      <c r="D177">
        <v>30</v>
      </c>
      <c r="E177">
        <v>120.9</v>
      </c>
      <c r="F177">
        <v>14.9</v>
      </c>
      <c r="G177">
        <f t="shared" si="10"/>
        <v>165.8</v>
      </c>
      <c r="H177">
        <v>0.50121581</v>
      </c>
      <c r="I177">
        <f t="shared" si="9"/>
        <v>166.30121581</v>
      </c>
    </row>
    <row r="178" spans="1:9" ht="15">
      <c r="A178">
        <v>1994</v>
      </c>
      <c r="B178" t="s">
        <v>21</v>
      </c>
      <c r="C178" t="s">
        <v>17</v>
      </c>
      <c r="D178">
        <v>9.4</v>
      </c>
      <c r="E178">
        <v>108</v>
      </c>
      <c r="F178">
        <v>10.3</v>
      </c>
      <c r="G178">
        <f t="shared" si="10"/>
        <v>127.7</v>
      </c>
      <c r="H178">
        <v>3.284986276</v>
      </c>
      <c r="I178">
        <f t="shared" si="9"/>
        <v>130.984986276</v>
      </c>
    </row>
    <row r="179" spans="1:9" ht="15">
      <c r="A179">
        <v>1995</v>
      </c>
      <c r="B179" t="s">
        <v>21</v>
      </c>
      <c r="C179" t="s">
        <v>17</v>
      </c>
      <c r="D179">
        <v>5.2</v>
      </c>
      <c r="E179">
        <v>16.5</v>
      </c>
      <c r="F179">
        <v>11.1</v>
      </c>
      <c r="G179">
        <f t="shared" si="10"/>
        <v>32.8</v>
      </c>
      <c r="H179">
        <v>6.295014840000001</v>
      </c>
      <c r="I179">
        <f t="shared" si="9"/>
        <v>39.09501484</v>
      </c>
    </row>
    <row r="180" spans="1:9" ht="15">
      <c r="A180">
        <v>1996</v>
      </c>
      <c r="B180" t="s">
        <v>21</v>
      </c>
      <c r="C180" t="s">
        <v>17</v>
      </c>
      <c r="D180">
        <v>1</v>
      </c>
      <c r="E180">
        <v>17.6</v>
      </c>
      <c r="F180">
        <v>9.7</v>
      </c>
      <c r="G180">
        <f t="shared" si="10"/>
        <v>28.3</v>
      </c>
      <c r="H180">
        <v>5.903235374000001</v>
      </c>
      <c r="I180">
        <f t="shared" si="9"/>
        <v>34.203235374</v>
      </c>
    </row>
    <row r="181" spans="1:9" ht="15">
      <c r="A181">
        <v>1997</v>
      </c>
      <c r="B181" t="s">
        <v>21</v>
      </c>
      <c r="C181" t="s">
        <v>17</v>
      </c>
      <c r="D181">
        <v>3</v>
      </c>
      <c r="E181">
        <v>48.4</v>
      </c>
      <c r="F181">
        <v>10</v>
      </c>
      <c r="G181">
        <f t="shared" si="10"/>
        <v>61.4</v>
      </c>
      <c r="H181">
        <v>0.52723009</v>
      </c>
      <c r="I181">
        <f t="shared" si="9"/>
        <v>61.92723009</v>
      </c>
    </row>
    <row r="182" spans="1:9" ht="15">
      <c r="A182">
        <v>1998</v>
      </c>
      <c r="B182" t="s">
        <v>21</v>
      </c>
      <c r="C182" t="s">
        <v>17</v>
      </c>
      <c r="D182">
        <v>0</v>
      </c>
      <c r="E182">
        <v>35.5</v>
      </c>
      <c r="F182">
        <v>10.4</v>
      </c>
      <c r="G182">
        <f t="shared" si="10"/>
        <v>45.9</v>
      </c>
      <c r="H182">
        <v>1.2500082</v>
      </c>
      <c r="I182">
        <f t="shared" si="9"/>
        <v>47.1500082</v>
      </c>
    </row>
    <row r="183" spans="1:9" ht="15">
      <c r="A183">
        <v>1999</v>
      </c>
      <c r="B183" t="s">
        <v>21</v>
      </c>
      <c r="C183" t="s">
        <v>17</v>
      </c>
      <c r="D183">
        <v>0.3</v>
      </c>
      <c r="E183">
        <v>82.5</v>
      </c>
      <c r="F183">
        <v>11</v>
      </c>
      <c r="G183">
        <f t="shared" si="10"/>
        <v>93.8</v>
      </c>
      <c r="H183">
        <v>0.01499128</v>
      </c>
      <c r="I183">
        <f t="shared" si="9"/>
        <v>93.81499128</v>
      </c>
    </row>
    <row r="184" spans="1:9" ht="15">
      <c r="A184">
        <v>2000</v>
      </c>
      <c r="B184" t="s">
        <v>21</v>
      </c>
      <c r="C184" t="s">
        <v>17</v>
      </c>
      <c r="D184">
        <v>0</v>
      </c>
      <c r="E184">
        <v>85</v>
      </c>
      <c r="F184">
        <v>7.4</v>
      </c>
      <c r="G184">
        <f t="shared" si="10"/>
        <v>92.4</v>
      </c>
      <c r="H184">
        <v>0.7799654340000001</v>
      </c>
      <c r="I184">
        <f t="shared" si="9"/>
        <v>93.17996543400001</v>
      </c>
    </row>
    <row r="185" spans="1:9" ht="15">
      <c r="A185">
        <v>2001</v>
      </c>
      <c r="B185" t="s">
        <v>21</v>
      </c>
      <c r="C185" t="s">
        <v>17</v>
      </c>
      <c r="D185">
        <v>14.8</v>
      </c>
      <c r="E185">
        <v>75.7</v>
      </c>
      <c r="F185">
        <v>6</v>
      </c>
      <c r="G185">
        <f t="shared" si="10"/>
        <v>96.5</v>
      </c>
      <c r="H185">
        <v>0.7106748560000001</v>
      </c>
      <c r="I185">
        <f t="shared" si="9"/>
        <v>97.210674856</v>
      </c>
    </row>
    <row r="186" spans="1:9" ht="15">
      <c r="A186">
        <v>2002</v>
      </c>
      <c r="B186" t="s">
        <v>21</v>
      </c>
      <c r="C186" t="s">
        <v>17</v>
      </c>
      <c r="D186">
        <v>19.3</v>
      </c>
      <c r="E186">
        <v>37.2</v>
      </c>
      <c r="F186">
        <v>2.6</v>
      </c>
      <c r="G186">
        <f t="shared" si="10"/>
        <v>59.1</v>
      </c>
      <c r="H186">
        <v>0.017416340000000002</v>
      </c>
      <c r="I186">
        <f t="shared" si="9"/>
        <v>59.11741634</v>
      </c>
    </row>
    <row r="187" spans="1:9" ht="15">
      <c r="A187">
        <v>2003</v>
      </c>
      <c r="B187" t="s">
        <v>21</v>
      </c>
      <c r="C187" t="s">
        <v>17</v>
      </c>
      <c r="D187">
        <v>10.3</v>
      </c>
      <c r="E187">
        <v>27.3</v>
      </c>
      <c r="F187">
        <v>0.1</v>
      </c>
      <c r="G187">
        <f t="shared" si="10"/>
        <v>37.7</v>
      </c>
      <c r="H187">
        <v>0.18831693200000002</v>
      </c>
      <c r="I187">
        <f t="shared" si="9"/>
        <v>37.888316932</v>
      </c>
    </row>
    <row r="188" spans="1:9" ht="15">
      <c r="A188">
        <v>2004</v>
      </c>
      <c r="B188" t="s">
        <v>21</v>
      </c>
      <c r="C188" t="s">
        <v>17</v>
      </c>
      <c r="D188">
        <v>0</v>
      </c>
      <c r="E188">
        <v>37.2</v>
      </c>
      <c r="F188">
        <v>0</v>
      </c>
      <c r="G188">
        <f t="shared" si="10"/>
        <v>37.2</v>
      </c>
      <c r="H188">
        <v>13</v>
      </c>
      <c r="I188">
        <f t="shared" si="9"/>
        <v>50.2</v>
      </c>
    </row>
    <row r="189" spans="1:9" ht="15">
      <c r="A189">
        <v>2005</v>
      </c>
      <c r="B189" t="s">
        <v>21</v>
      </c>
      <c r="C189" t="s">
        <v>17</v>
      </c>
      <c r="D189">
        <v>2.7</v>
      </c>
      <c r="E189">
        <v>31.7</v>
      </c>
      <c r="F189">
        <v>0</v>
      </c>
      <c r="G189">
        <f t="shared" si="10"/>
        <v>34.4</v>
      </c>
      <c r="H189">
        <v>6</v>
      </c>
      <c r="I189">
        <f>+G189+H189</f>
        <v>40.4</v>
      </c>
    </row>
    <row r="190" spans="1:9" ht="15">
      <c r="A190">
        <v>2006</v>
      </c>
      <c r="B190" t="s">
        <v>21</v>
      </c>
      <c r="C190" t="s">
        <v>17</v>
      </c>
      <c r="D190">
        <v>1.1</v>
      </c>
      <c r="E190">
        <v>43.7</v>
      </c>
      <c r="F190">
        <v>0.1</v>
      </c>
      <c r="G190">
        <f t="shared" si="10"/>
        <v>44.900000000000006</v>
      </c>
      <c r="H190">
        <v>0</v>
      </c>
      <c r="I190">
        <f>+G190+H190</f>
        <v>44.900000000000006</v>
      </c>
    </row>
    <row r="191" spans="1:9" ht="15">
      <c r="A191">
        <v>2007</v>
      </c>
      <c r="B191" t="s">
        <v>21</v>
      </c>
      <c r="C191" t="s">
        <v>17</v>
      </c>
      <c r="D191">
        <v>17</v>
      </c>
      <c r="E191">
        <v>32</v>
      </c>
      <c r="G191">
        <v>49</v>
      </c>
      <c r="I191">
        <v>49</v>
      </c>
    </row>
    <row r="192" spans="1:9" ht="15">
      <c r="A192">
        <v>2008</v>
      </c>
      <c r="B192" t="s">
        <v>21</v>
      </c>
      <c r="C192" t="s">
        <v>17</v>
      </c>
      <c r="D192">
        <v>5</v>
      </c>
      <c r="E192">
        <v>12</v>
      </c>
      <c r="F192">
        <v>0</v>
      </c>
      <c r="G192">
        <v>17</v>
      </c>
      <c r="I192">
        <v>17</v>
      </c>
    </row>
    <row r="193" spans="1:9" ht="15">
      <c r="A193">
        <v>2009</v>
      </c>
      <c r="B193" t="s">
        <v>21</v>
      </c>
      <c r="C193" t="s">
        <v>17</v>
      </c>
      <c r="D193">
        <v>9</v>
      </c>
      <c r="E193">
        <v>52</v>
      </c>
      <c r="G193">
        <v>60</v>
      </c>
      <c r="I193">
        <v>60</v>
      </c>
    </row>
    <row r="194" spans="1:9" ht="15">
      <c r="A194">
        <v>2010</v>
      </c>
      <c r="B194" t="s">
        <v>21</v>
      </c>
      <c r="C194" t="s">
        <v>17</v>
      </c>
      <c r="D194">
        <v>13</v>
      </c>
      <c r="E194">
        <v>66</v>
      </c>
      <c r="G194">
        <v>79</v>
      </c>
      <c r="H194">
        <v>0</v>
      </c>
      <c r="I194">
        <v>79</v>
      </c>
    </row>
    <row r="195" spans="1:9" ht="15">
      <c r="A195">
        <v>2011</v>
      </c>
      <c r="B195" t="s">
        <v>21</v>
      </c>
      <c r="C195" t="s">
        <v>17</v>
      </c>
      <c r="D195">
        <v>3</v>
      </c>
      <c r="E195">
        <v>60</v>
      </c>
      <c r="G195">
        <v>63</v>
      </c>
      <c r="H195">
        <v>5</v>
      </c>
      <c r="I195">
        <v>68</v>
      </c>
    </row>
    <row r="196" spans="1:9" ht="15">
      <c r="A196">
        <v>2012</v>
      </c>
      <c r="B196" t="s">
        <v>21</v>
      </c>
      <c r="C196" t="s">
        <v>17</v>
      </c>
      <c r="D196">
        <v>11</v>
      </c>
      <c r="E196">
        <v>58</v>
      </c>
      <c r="G196">
        <v>69</v>
      </c>
      <c r="H196">
        <v>8</v>
      </c>
      <c r="I196">
        <v>77</v>
      </c>
    </row>
    <row r="197" spans="1:9" ht="15">
      <c r="A197">
        <v>2013</v>
      </c>
      <c r="B197" t="s">
        <v>21</v>
      </c>
      <c r="C197" t="s">
        <v>17</v>
      </c>
      <c r="D197">
        <v>7</v>
      </c>
      <c r="E197">
        <v>63</v>
      </c>
      <c r="F197">
        <v>0</v>
      </c>
      <c r="G197">
        <v>70</v>
      </c>
      <c r="H197">
        <v>8</v>
      </c>
      <c r="I197">
        <v>78</v>
      </c>
    </row>
    <row r="198" spans="1:9" ht="15">
      <c r="A198">
        <v>2014</v>
      </c>
      <c r="B198" t="s">
        <v>21</v>
      </c>
      <c r="C198" t="s">
        <v>17</v>
      </c>
      <c r="D198">
        <v>10</v>
      </c>
      <c r="E198">
        <v>52</v>
      </c>
      <c r="G198">
        <v>62</v>
      </c>
      <c r="H198">
        <v>4</v>
      </c>
      <c r="I198">
        <v>66</v>
      </c>
    </row>
    <row r="199" spans="1:9" ht="15">
      <c r="A199">
        <v>2015</v>
      </c>
      <c r="B199" t="s">
        <v>21</v>
      </c>
      <c r="C199" t="s">
        <v>17</v>
      </c>
      <c r="D199">
        <v>20</v>
      </c>
      <c r="E199">
        <v>64</v>
      </c>
      <c r="G199">
        <v>84</v>
      </c>
      <c r="H199">
        <v>4</v>
      </c>
      <c r="I199">
        <v>88</v>
      </c>
    </row>
    <row r="200" spans="1:7" ht="15">
      <c r="A200">
        <v>1879</v>
      </c>
      <c r="B200" t="s">
        <v>21</v>
      </c>
      <c r="C200" t="s">
        <v>48</v>
      </c>
      <c r="G200">
        <v>34</v>
      </c>
    </row>
    <row r="201" spans="1:3" ht="15">
      <c r="A201">
        <v>1880</v>
      </c>
      <c r="B201" t="s">
        <v>21</v>
      </c>
      <c r="C201" t="s">
        <v>48</v>
      </c>
    </row>
    <row r="202" spans="1:3" ht="15">
      <c r="A202">
        <v>1881</v>
      </c>
      <c r="B202" t="s">
        <v>21</v>
      </c>
      <c r="C202" t="s">
        <v>48</v>
      </c>
    </row>
    <row r="203" spans="1:3" ht="15">
      <c r="A203">
        <v>1882</v>
      </c>
      <c r="B203" t="s">
        <v>21</v>
      </c>
      <c r="C203" t="s">
        <v>48</v>
      </c>
    </row>
    <row r="204" spans="1:3" ht="15">
      <c r="A204">
        <v>1883</v>
      </c>
      <c r="B204" t="s">
        <v>21</v>
      </c>
      <c r="C204" t="s">
        <v>48</v>
      </c>
    </row>
    <row r="205" spans="1:8" ht="15">
      <c r="A205">
        <v>1884</v>
      </c>
      <c r="B205" t="s">
        <v>21</v>
      </c>
      <c r="C205" t="s">
        <v>48</v>
      </c>
      <c r="H205">
        <v>2</v>
      </c>
    </row>
    <row r="206" spans="1:7" ht="15">
      <c r="A206">
        <v>1885</v>
      </c>
      <c r="B206" t="s">
        <v>21</v>
      </c>
      <c r="C206" t="s">
        <v>48</v>
      </c>
      <c r="D206">
        <v>220</v>
      </c>
      <c r="E206">
        <v>70</v>
      </c>
      <c r="F206">
        <v>35</v>
      </c>
      <c r="G206">
        <f>+D206+E206+F206</f>
        <v>325</v>
      </c>
    </row>
    <row r="207" spans="1:3" ht="15">
      <c r="A207">
        <v>1886</v>
      </c>
      <c r="B207" t="s">
        <v>21</v>
      </c>
      <c r="C207" t="s">
        <v>48</v>
      </c>
    </row>
    <row r="208" spans="1:3" ht="15">
      <c r="A208">
        <v>1887</v>
      </c>
      <c r="B208" t="s">
        <v>21</v>
      </c>
      <c r="C208" t="s">
        <v>48</v>
      </c>
    </row>
    <row r="209" spans="1:3" ht="15">
      <c r="A209">
        <v>1888</v>
      </c>
      <c r="B209" t="s">
        <v>21</v>
      </c>
      <c r="C209" t="s">
        <v>48</v>
      </c>
    </row>
    <row r="210" spans="1:9" ht="15">
      <c r="A210">
        <v>1889</v>
      </c>
      <c r="B210" t="s">
        <v>21</v>
      </c>
      <c r="C210" t="s">
        <v>48</v>
      </c>
      <c r="D210">
        <v>87</v>
      </c>
      <c r="E210">
        <v>228</v>
      </c>
      <c r="F210">
        <v>67</v>
      </c>
      <c r="G210">
        <f>+D210+E210+F210</f>
        <v>382</v>
      </c>
      <c r="H210">
        <v>5</v>
      </c>
      <c r="I210">
        <f>+G210+H210</f>
        <v>387</v>
      </c>
    </row>
    <row r="211" spans="1:9" ht="15">
      <c r="A211">
        <v>1890</v>
      </c>
      <c r="B211" t="s">
        <v>21</v>
      </c>
      <c r="C211" t="s">
        <v>48</v>
      </c>
      <c r="D211">
        <v>100</v>
      </c>
      <c r="E211">
        <v>94</v>
      </c>
      <c r="F211">
        <v>5</v>
      </c>
      <c r="G211">
        <f>+D211+E211+F211</f>
        <v>199</v>
      </c>
      <c r="H211">
        <v>4</v>
      </c>
      <c r="I211">
        <f>+G211+H211</f>
        <v>203</v>
      </c>
    </row>
    <row r="212" spans="1:8" ht="15">
      <c r="A212">
        <v>1891</v>
      </c>
      <c r="B212" t="s">
        <v>21</v>
      </c>
      <c r="C212" t="s">
        <v>48</v>
      </c>
      <c r="D212">
        <v>153</v>
      </c>
      <c r="H212">
        <v>30</v>
      </c>
    </row>
    <row r="213" spans="1:5" ht="15">
      <c r="A213">
        <v>1892</v>
      </c>
      <c r="B213" t="s">
        <v>21</v>
      </c>
      <c r="C213" t="s">
        <v>48</v>
      </c>
      <c r="D213">
        <v>228</v>
      </c>
      <c r="E213">
        <v>215</v>
      </c>
    </row>
    <row r="214" spans="1:8" ht="15">
      <c r="A214">
        <v>1893</v>
      </c>
      <c r="B214" t="s">
        <v>21</v>
      </c>
      <c r="C214" t="s">
        <v>48</v>
      </c>
      <c r="D214">
        <v>214</v>
      </c>
      <c r="E214">
        <v>1065</v>
      </c>
      <c r="H214">
        <v>30</v>
      </c>
    </row>
    <row r="215" spans="1:8" ht="15">
      <c r="A215">
        <v>1894</v>
      </c>
      <c r="B215" t="s">
        <v>21</v>
      </c>
      <c r="C215" t="s">
        <v>48</v>
      </c>
      <c r="D215">
        <v>201</v>
      </c>
      <c r="E215">
        <v>1525</v>
      </c>
      <c r="H215">
        <v>45</v>
      </c>
    </row>
    <row r="216" spans="1:8" ht="15">
      <c r="A216">
        <v>1895</v>
      </c>
      <c r="B216" t="s">
        <v>21</v>
      </c>
      <c r="C216" t="s">
        <v>48</v>
      </c>
      <c r="D216">
        <v>201</v>
      </c>
      <c r="E216">
        <v>2200</v>
      </c>
      <c r="H216">
        <v>24</v>
      </c>
    </row>
    <row r="217" spans="1:8" ht="15">
      <c r="A217">
        <v>1896</v>
      </c>
      <c r="B217" t="s">
        <v>21</v>
      </c>
      <c r="C217" t="s">
        <v>48</v>
      </c>
      <c r="D217">
        <v>171</v>
      </c>
      <c r="E217">
        <v>2525</v>
      </c>
      <c r="H217">
        <v>16</v>
      </c>
    </row>
    <row r="218" spans="1:9" ht="15">
      <c r="A218">
        <v>1897</v>
      </c>
      <c r="B218" t="s">
        <v>21</v>
      </c>
      <c r="C218" t="s">
        <v>48</v>
      </c>
      <c r="D218">
        <v>380</v>
      </c>
      <c r="E218">
        <v>94</v>
      </c>
      <c r="F218">
        <v>220</v>
      </c>
      <c r="G218">
        <f>+D218+E218+F218</f>
        <v>694</v>
      </c>
      <c r="H218">
        <v>34</v>
      </c>
      <c r="I218">
        <f>+G218+H218</f>
        <v>728</v>
      </c>
    </row>
    <row r="219" spans="1:8" ht="15">
      <c r="A219">
        <v>1898</v>
      </c>
      <c r="B219" t="s">
        <v>21</v>
      </c>
      <c r="C219" t="s">
        <v>48</v>
      </c>
      <c r="D219">
        <v>96</v>
      </c>
      <c r="H219">
        <v>91</v>
      </c>
    </row>
    <row r="220" spans="1:9" ht="15">
      <c r="A220">
        <v>1899</v>
      </c>
      <c r="B220" t="s">
        <v>21</v>
      </c>
      <c r="C220" t="s">
        <v>48</v>
      </c>
      <c r="D220">
        <v>145</v>
      </c>
      <c r="E220">
        <v>697</v>
      </c>
      <c r="F220">
        <v>338</v>
      </c>
      <c r="G220">
        <f>+D220+E220+F220</f>
        <v>1180</v>
      </c>
      <c r="H220">
        <v>138</v>
      </c>
      <c r="I220">
        <f>+G220+H220</f>
        <v>1318</v>
      </c>
    </row>
    <row r="221" spans="1:8" ht="15">
      <c r="A221">
        <v>1900</v>
      </c>
      <c r="B221" t="s">
        <v>21</v>
      </c>
      <c r="C221" t="s">
        <v>48</v>
      </c>
      <c r="D221">
        <v>157</v>
      </c>
      <c r="H221">
        <v>89</v>
      </c>
    </row>
    <row r="222" spans="1:8" ht="15">
      <c r="A222">
        <v>1901</v>
      </c>
      <c r="B222" t="s">
        <v>21</v>
      </c>
      <c r="C222" t="s">
        <v>48</v>
      </c>
      <c r="D222">
        <v>171</v>
      </c>
      <c r="H222">
        <v>225</v>
      </c>
    </row>
    <row r="223" spans="1:8" ht="15">
      <c r="A223">
        <v>1902</v>
      </c>
      <c r="B223" t="s">
        <v>21</v>
      </c>
      <c r="C223" t="s">
        <v>48</v>
      </c>
      <c r="D223">
        <v>190</v>
      </c>
      <c r="H223">
        <v>105</v>
      </c>
    </row>
    <row r="224" spans="1:9" ht="15">
      <c r="A224">
        <v>1903</v>
      </c>
      <c r="B224" t="s">
        <v>21</v>
      </c>
      <c r="C224" t="s">
        <v>48</v>
      </c>
      <c r="D224">
        <v>106</v>
      </c>
      <c r="E224">
        <v>3046</v>
      </c>
      <c r="F224">
        <v>1345</v>
      </c>
      <c r="G224">
        <f>+D224+E224+F224</f>
        <v>4497</v>
      </c>
      <c r="H224">
        <v>30</v>
      </c>
      <c r="I224">
        <f>+G224+H224</f>
        <v>4527</v>
      </c>
    </row>
    <row r="225" spans="1:8" ht="15">
      <c r="A225">
        <v>1904</v>
      </c>
      <c r="B225" t="s">
        <v>21</v>
      </c>
      <c r="C225" t="s">
        <v>48</v>
      </c>
      <c r="D225">
        <v>173</v>
      </c>
      <c r="H225">
        <v>177</v>
      </c>
    </row>
    <row r="226" spans="1:8" ht="15">
      <c r="A226">
        <v>1905</v>
      </c>
      <c r="B226" t="s">
        <v>21</v>
      </c>
      <c r="C226" t="s">
        <v>48</v>
      </c>
      <c r="D226">
        <v>144</v>
      </c>
      <c r="H226">
        <v>191</v>
      </c>
    </row>
    <row r="227" spans="1:8" ht="15">
      <c r="A227">
        <v>1906</v>
      </c>
      <c r="B227" t="s">
        <v>21</v>
      </c>
      <c r="C227" t="s">
        <v>48</v>
      </c>
      <c r="D227">
        <v>615</v>
      </c>
      <c r="H227">
        <v>203</v>
      </c>
    </row>
    <row r="228" spans="1:8" ht="15">
      <c r="A228">
        <v>1907</v>
      </c>
      <c r="B228" t="s">
        <v>21</v>
      </c>
      <c r="C228" t="s">
        <v>48</v>
      </c>
      <c r="D228">
        <v>1320</v>
      </c>
      <c r="F228">
        <v>741</v>
      </c>
      <c r="H228">
        <v>855</v>
      </c>
    </row>
    <row r="229" spans="1:9" ht="15">
      <c r="A229">
        <v>1908</v>
      </c>
      <c r="B229" t="s">
        <v>21</v>
      </c>
      <c r="C229" t="s">
        <v>48</v>
      </c>
      <c r="D229">
        <v>939</v>
      </c>
      <c r="E229">
        <v>965</v>
      </c>
      <c r="F229">
        <v>2777</v>
      </c>
      <c r="G229">
        <f>+D229+E229+F229</f>
        <v>4681</v>
      </c>
      <c r="H229">
        <v>376</v>
      </c>
      <c r="I229">
        <f>+G229+H229</f>
        <v>5057</v>
      </c>
    </row>
    <row r="230" spans="1:8" ht="15">
      <c r="A230">
        <v>1909</v>
      </c>
      <c r="B230" t="s">
        <v>21</v>
      </c>
      <c r="C230" t="s">
        <v>48</v>
      </c>
      <c r="E230">
        <v>2532</v>
      </c>
      <c r="H230">
        <v>138</v>
      </c>
    </row>
    <row r="231" spans="1:8" ht="15">
      <c r="A231">
        <v>1910</v>
      </c>
      <c r="B231" t="s">
        <v>21</v>
      </c>
      <c r="C231" t="s">
        <v>48</v>
      </c>
      <c r="E231">
        <v>1439</v>
      </c>
      <c r="H231">
        <v>803</v>
      </c>
    </row>
    <row r="232" spans="1:8" ht="15">
      <c r="A232">
        <v>1911</v>
      </c>
      <c r="B232" t="s">
        <v>21</v>
      </c>
      <c r="C232" t="s">
        <v>48</v>
      </c>
      <c r="D232">
        <v>548</v>
      </c>
      <c r="E232">
        <v>1371</v>
      </c>
      <c r="H232">
        <v>787</v>
      </c>
    </row>
    <row r="233" spans="1:8" ht="15">
      <c r="A233">
        <v>1912</v>
      </c>
      <c r="B233" t="s">
        <v>21</v>
      </c>
      <c r="C233" t="s">
        <v>48</v>
      </c>
      <c r="D233">
        <v>1334</v>
      </c>
      <c r="E233">
        <v>2088</v>
      </c>
      <c r="H233">
        <v>1764</v>
      </c>
    </row>
    <row r="234" spans="1:9" ht="15">
      <c r="A234">
        <v>1913</v>
      </c>
      <c r="B234" t="s">
        <v>21</v>
      </c>
      <c r="C234" t="s">
        <v>48</v>
      </c>
      <c r="D234">
        <v>169</v>
      </c>
      <c r="E234">
        <v>2914</v>
      </c>
      <c r="F234">
        <v>3737</v>
      </c>
      <c r="G234">
        <f aca="true" t="shared" si="11" ref="G234:G265">+D234+E234+F234</f>
        <v>6820</v>
      </c>
      <c r="H234">
        <v>301</v>
      </c>
      <c r="I234">
        <f aca="true" t="shared" si="12" ref="I234:I265">+G234+H234</f>
        <v>7121</v>
      </c>
    </row>
    <row r="235" spans="1:9" ht="15">
      <c r="A235">
        <v>1914</v>
      </c>
      <c r="B235" t="s">
        <v>21</v>
      </c>
      <c r="C235" t="s">
        <v>48</v>
      </c>
      <c r="D235">
        <v>987</v>
      </c>
      <c r="E235">
        <v>3433</v>
      </c>
      <c r="F235">
        <v>5357</v>
      </c>
      <c r="G235">
        <f t="shared" si="11"/>
        <v>9777</v>
      </c>
      <c r="H235">
        <v>1172</v>
      </c>
      <c r="I235">
        <f t="shared" si="12"/>
        <v>10949</v>
      </c>
    </row>
    <row r="236" spans="1:9" ht="15">
      <c r="A236">
        <v>1915</v>
      </c>
      <c r="B236" t="s">
        <v>21</v>
      </c>
      <c r="C236" t="s">
        <v>48</v>
      </c>
      <c r="D236">
        <v>1225</v>
      </c>
      <c r="E236">
        <v>1904</v>
      </c>
      <c r="F236">
        <v>3794</v>
      </c>
      <c r="G236">
        <f t="shared" si="11"/>
        <v>6923</v>
      </c>
      <c r="H236">
        <v>3232</v>
      </c>
      <c r="I236">
        <f t="shared" si="12"/>
        <v>10155</v>
      </c>
    </row>
    <row r="237" spans="1:9" ht="15">
      <c r="A237">
        <v>1916</v>
      </c>
      <c r="B237" t="s">
        <v>21</v>
      </c>
      <c r="C237" t="s">
        <v>48</v>
      </c>
      <c r="D237">
        <v>863</v>
      </c>
      <c r="E237">
        <v>1474</v>
      </c>
      <c r="F237">
        <v>2833</v>
      </c>
      <c r="G237">
        <f t="shared" si="11"/>
        <v>5170</v>
      </c>
      <c r="H237">
        <v>3291</v>
      </c>
      <c r="I237">
        <f t="shared" si="12"/>
        <v>8461</v>
      </c>
    </row>
    <row r="238" spans="1:9" ht="15">
      <c r="A238">
        <v>1917</v>
      </c>
      <c r="B238" t="s">
        <v>21</v>
      </c>
      <c r="C238" t="s">
        <v>48</v>
      </c>
      <c r="D238">
        <v>1487</v>
      </c>
      <c r="E238">
        <v>1681</v>
      </c>
      <c r="F238">
        <v>3840</v>
      </c>
      <c r="G238">
        <f t="shared" si="11"/>
        <v>7008</v>
      </c>
      <c r="H238">
        <v>2974</v>
      </c>
      <c r="I238">
        <f t="shared" si="12"/>
        <v>9982</v>
      </c>
    </row>
    <row r="239" spans="1:9" ht="15">
      <c r="A239">
        <v>1918</v>
      </c>
      <c r="B239" t="s">
        <v>21</v>
      </c>
      <c r="C239" t="s">
        <v>48</v>
      </c>
      <c r="D239">
        <v>982</v>
      </c>
      <c r="E239">
        <v>1595</v>
      </c>
      <c r="F239">
        <v>5565</v>
      </c>
      <c r="G239">
        <f t="shared" si="11"/>
        <v>8142</v>
      </c>
      <c r="H239">
        <v>3974</v>
      </c>
      <c r="I239">
        <f t="shared" si="12"/>
        <v>12116</v>
      </c>
    </row>
    <row r="240" spans="1:9" ht="15">
      <c r="A240">
        <v>1919</v>
      </c>
      <c r="B240" t="s">
        <v>21</v>
      </c>
      <c r="C240" t="s">
        <v>48</v>
      </c>
      <c r="D240">
        <v>1594</v>
      </c>
      <c r="E240">
        <v>1002</v>
      </c>
      <c r="F240">
        <v>3748</v>
      </c>
      <c r="G240">
        <f t="shared" si="11"/>
        <v>6344</v>
      </c>
      <c r="H240">
        <v>2054</v>
      </c>
      <c r="I240">
        <f t="shared" si="12"/>
        <v>8398</v>
      </c>
    </row>
    <row r="241" spans="1:9" ht="15">
      <c r="A241">
        <v>1920</v>
      </c>
      <c r="B241" t="s">
        <v>21</v>
      </c>
      <c r="C241" t="s">
        <v>48</v>
      </c>
      <c r="D241">
        <v>1402</v>
      </c>
      <c r="E241">
        <v>523</v>
      </c>
      <c r="F241">
        <v>4452</v>
      </c>
      <c r="G241">
        <f t="shared" si="11"/>
        <v>6377</v>
      </c>
      <c r="H241">
        <v>1904</v>
      </c>
      <c r="I241">
        <f t="shared" si="12"/>
        <v>8281</v>
      </c>
    </row>
    <row r="242" spans="1:9" ht="15">
      <c r="A242">
        <v>1921</v>
      </c>
      <c r="B242" t="s">
        <v>21</v>
      </c>
      <c r="C242" t="s">
        <v>48</v>
      </c>
      <c r="D242">
        <v>456</v>
      </c>
      <c r="E242">
        <v>413</v>
      </c>
      <c r="F242">
        <v>3859</v>
      </c>
      <c r="G242">
        <f t="shared" si="11"/>
        <v>4728</v>
      </c>
      <c r="H242">
        <v>702</v>
      </c>
      <c r="I242">
        <f t="shared" si="12"/>
        <v>5430</v>
      </c>
    </row>
    <row r="243" spans="1:9" ht="15">
      <c r="A243">
        <v>1922</v>
      </c>
      <c r="B243" t="s">
        <v>21</v>
      </c>
      <c r="C243" t="s">
        <v>48</v>
      </c>
      <c r="D243">
        <v>446</v>
      </c>
      <c r="E243">
        <v>447</v>
      </c>
      <c r="F243">
        <v>2680</v>
      </c>
      <c r="G243">
        <f t="shared" si="11"/>
        <v>3573</v>
      </c>
      <c r="H243">
        <v>605</v>
      </c>
      <c r="I243">
        <f t="shared" si="12"/>
        <v>4178</v>
      </c>
    </row>
    <row r="244" spans="1:9" ht="15">
      <c r="A244">
        <v>1923</v>
      </c>
      <c r="B244" t="s">
        <v>21</v>
      </c>
      <c r="C244" t="s">
        <v>48</v>
      </c>
      <c r="D244">
        <v>252</v>
      </c>
      <c r="E244">
        <v>530</v>
      </c>
      <c r="F244">
        <v>4350</v>
      </c>
      <c r="G244">
        <f t="shared" si="11"/>
        <v>5132</v>
      </c>
      <c r="H244">
        <v>1098</v>
      </c>
      <c r="I244">
        <f t="shared" si="12"/>
        <v>6230</v>
      </c>
    </row>
    <row r="245" spans="1:9" ht="15">
      <c r="A245">
        <v>1924</v>
      </c>
      <c r="B245" t="s">
        <v>21</v>
      </c>
      <c r="C245" t="s">
        <v>48</v>
      </c>
      <c r="D245">
        <v>196</v>
      </c>
      <c r="E245">
        <v>733</v>
      </c>
      <c r="F245">
        <v>5207</v>
      </c>
      <c r="G245">
        <f t="shared" si="11"/>
        <v>6136</v>
      </c>
      <c r="H245">
        <v>1051</v>
      </c>
      <c r="I245">
        <f t="shared" si="12"/>
        <v>7187</v>
      </c>
    </row>
    <row r="246" spans="1:9" ht="15">
      <c r="A246">
        <v>1925</v>
      </c>
      <c r="B246" t="s">
        <v>21</v>
      </c>
      <c r="C246" t="s">
        <v>48</v>
      </c>
      <c r="D246">
        <v>413</v>
      </c>
      <c r="E246">
        <v>626</v>
      </c>
      <c r="F246">
        <v>7608</v>
      </c>
      <c r="G246">
        <f t="shared" si="11"/>
        <v>8647</v>
      </c>
      <c r="H246">
        <v>1147</v>
      </c>
      <c r="I246">
        <f t="shared" si="12"/>
        <v>9794</v>
      </c>
    </row>
    <row r="247" spans="1:9" ht="15">
      <c r="A247">
        <v>1926</v>
      </c>
      <c r="B247" t="s">
        <v>21</v>
      </c>
      <c r="C247" t="s">
        <v>48</v>
      </c>
      <c r="D247">
        <v>668</v>
      </c>
      <c r="E247">
        <v>706</v>
      </c>
      <c r="F247">
        <v>7361</v>
      </c>
      <c r="G247">
        <f t="shared" si="11"/>
        <v>8735</v>
      </c>
      <c r="H247">
        <v>1819</v>
      </c>
      <c r="I247">
        <f t="shared" si="12"/>
        <v>10554</v>
      </c>
    </row>
    <row r="248" spans="1:9" ht="15">
      <c r="A248">
        <v>1927</v>
      </c>
      <c r="B248" t="s">
        <v>21</v>
      </c>
      <c r="C248" t="s">
        <v>48</v>
      </c>
      <c r="D248">
        <v>387</v>
      </c>
      <c r="E248">
        <v>965</v>
      </c>
      <c r="F248">
        <v>9276</v>
      </c>
      <c r="G248">
        <f t="shared" si="11"/>
        <v>10628</v>
      </c>
      <c r="H248">
        <v>2461</v>
      </c>
      <c r="I248">
        <f t="shared" si="12"/>
        <v>13089</v>
      </c>
    </row>
    <row r="249" spans="1:9" ht="15">
      <c r="A249">
        <v>1928</v>
      </c>
      <c r="B249" t="s">
        <v>21</v>
      </c>
      <c r="C249" t="s">
        <v>48</v>
      </c>
      <c r="D249">
        <v>844</v>
      </c>
      <c r="E249">
        <v>667</v>
      </c>
      <c r="F249">
        <v>7452</v>
      </c>
      <c r="G249">
        <f t="shared" si="11"/>
        <v>8963</v>
      </c>
      <c r="H249">
        <v>2974</v>
      </c>
      <c r="I249">
        <f t="shared" si="12"/>
        <v>11937</v>
      </c>
    </row>
    <row r="250" spans="1:9" ht="15">
      <c r="A250">
        <v>1929</v>
      </c>
      <c r="B250" t="s">
        <v>21</v>
      </c>
      <c r="C250" t="s">
        <v>48</v>
      </c>
      <c r="D250">
        <v>1516</v>
      </c>
      <c r="E250">
        <v>2625</v>
      </c>
      <c r="F250">
        <v>8571</v>
      </c>
      <c r="G250">
        <f t="shared" si="11"/>
        <v>12712</v>
      </c>
      <c r="H250">
        <v>2529</v>
      </c>
      <c r="I250">
        <f t="shared" si="12"/>
        <v>15241</v>
      </c>
    </row>
    <row r="251" spans="1:9" ht="15">
      <c r="A251">
        <v>1930</v>
      </c>
      <c r="B251" t="s">
        <v>21</v>
      </c>
      <c r="C251" t="s">
        <v>48</v>
      </c>
      <c r="D251">
        <v>2341</v>
      </c>
      <c r="E251">
        <v>705</v>
      </c>
      <c r="F251">
        <v>8368</v>
      </c>
      <c r="G251">
        <f t="shared" si="11"/>
        <v>11414</v>
      </c>
      <c r="H251">
        <v>2745</v>
      </c>
      <c r="I251">
        <f t="shared" si="12"/>
        <v>14159</v>
      </c>
    </row>
    <row r="252" spans="1:9" ht="15">
      <c r="A252">
        <v>1931</v>
      </c>
      <c r="B252" t="s">
        <v>21</v>
      </c>
      <c r="C252" t="s">
        <v>48</v>
      </c>
      <c r="D252">
        <v>864</v>
      </c>
      <c r="E252">
        <v>662</v>
      </c>
      <c r="F252">
        <v>5363</v>
      </c>
      <c r="G252">
        <f t="shared" si="11"/>
        <v>6889</v>
      </c>
      <c r="H252">
        <v>1396</v>
      </c>
      <c r="I252">
        <f t="shared" si="12"/>
        <v>8285</v>
      </c>
    </row>
    <row r="253" spans="1:9" ht="15">
      <c r="A253">
        <v>1932</v>
      </c>
      <c r="B253" t="s">
        <v>21</v>
      </c>
      <c r="C253" t="s">
        <v>48</v>
      </c>
      <c r="D253">
        <v>556</v>
      </c>
      <c r="E253">
        <v>362</v>
      </c>
      <c r="F253">
        <v>5123</v>
      </c>
      <c r="G253">
        <f t="shared" si="11"/>
        <v>6041</v>
      </c>
      <c r="H253">
        <v>962</v>
      </c>
      <c r="I253">
        <f t="shared" si="12"/>
        <v>7003</v>
      </c>
    </row>
    <row r="254" spans="1:9" ht="15">
      <c r="A254">
        <v>1933</v>
      </c>
      <c r="B254" t="s">
        <v>21</v>
      </c>
      <c r="C254" t="s">
        <v>48</v>
      </c>
      <c r="D254">
        <v>961</v>
      </c>
      <c r="E254">
        <v>650</v>
      </c>
      <c r="F254">
        <v>5203</v>
      </c>
      <c r="G254">
        <f t="shared" si="11"/>
        <v>6814</v>
      </c>
      <c r="H254">
        <v>1744</v>
      </c>
      <c r="I254">
        <f t="shared" si="12"/>
        <v>8558</v>
      </c>
    </row>
    <row r="255" spans="1:9" ht="15">
      <c r="A255">
        <v>1934</v>
      </c>
      <c r="B255" t="s">
        <v>21</v>
      </c>
      <c r="C255" t="s">
        <v>48</v>
      </c>
      <c r="D255">
        <v>2053</v>
      </c>
      <c r="E255">
        <v>2946</v>
      </c>
      <c r="F255">
        <v>8017</v>
      </c>
      <c r="G255">
        <f t="shared" si="11"/>
        <v>13016</v>
      </c>
      <c r="H255">
        <v>2157</v>
      </c>
      <c r="I255">
        <f t="shared" si="12"/>
        <v>15173</v>
      </c>
    </row>
    <row r="256" spans="1:9" ht="15">
      <c r="A256">
        <v>1935</v>
      </c>
      <c r="B256" t="s">
        <v>21</v>
      </c>
      <c r="C256" t="s">
        <v>48</v>
      </c>
      <c r="D256">
        <v>2782</v>
      </c>
      <c r="E256">
        <v>2422</v>
      </c>
      <c r="F256">
        <v>7911</v>
      </c>
      <c r="G256">
        <f t="shared" si="11"/>
        <v>13115</v>
      </c>
      <c r="H256">
        <v>1506</v>
      </c>
      <c r="I256">
        <f t="shared" si="12"/>
        <v>14621</v>
      </c>
    </row>
    <row r="257" spans="1:9" ht="15">
      <c r="A257">
        <v>1936</v>
      </c>
      <c r="B257" t="s">
        <v>21</v>
      </c>
      <c r="C257" t="s">
        <v>48</v>
      </c>
      <c r="D257">
        <v>3657</v>
      </c>
      <c r="E257">
        <v>2856</v>
      </c>
      <c r="F257">
        <v>5243</v>
      </c>
      <c r="G257">
        <f t="shared" si="11"/>
        <v>11756</v>
      </c>
      <c r="H257">
        <v>2789</v>
      </c>
      <c r="I257">
        <f t="shared" si="12"/>
        <v>14545</v>
      </c>
    </row>
    <row r="258" spans="1:9" ht="15">
      <c r="A258">
        <v>1937</v>
      </c>
      <c r="B258" t="s">
        <v>21</v>
      </c>
      <c r="C258" t="s">
        <v>48</v>
      </c>
      <c r="D258">
        <v>3170</v>
      </c>
      <c r="E258">
        <v>2991</v>
      </c>
      <c r="F258">
        <v>5623</v>
      </c>
      <c r="G258">
        <f t="shared" si="11"/>
        <v>11784</v>
      </c>
      <c r="H258">
        <v>2378</v>
      </c>
      <c r="I258">
        <f t="shared" si="12"/>
        <v>14162</v>
      </c>
    </row>
    <row r="259" spans="1:9" ht="15">
      <c r="A259">
        <v>1938</v>
      </c>
      <c r="B259" t="s">
        <v>21</v>
      </c>
      <c r="C259" t="s">
        <v>48</v>
      </c>
      <c r="D259">
        <v>2394</v>
      </c>
      <c r="E259">
        <v>2485</v>
      </c>
      <c r="F259">
        <v>5715</v>
      </c>
      <c r="G259">
        <f t="shared" si="11"/>
        <v>10594</v>
      </c>
      <c r="H259">
        <v>1917</v>
      </c>
      <c r="I259">
        <f t="shared" si="12"/>
        <v>12511</v>
      </c>
    </row>
    <row r="260" spans="1:9" ht="15">
      <c r="A260">
        <v>1939</v>
      </c>
      <c r="B260" t="s">
        <v>21</v>
      </c>
      <c r="C260" t="s">
        <v>48</v>
      </c>
      <c r="D260">
        <v>3357</v>
      </c>
      <c r="E260">
        <v>3119</v>
      </c>
      <c r="F260">
        <v>6590</v>
      </c>
      <c r="G260">
        <f t="shared" si="11"/>
        <v>13066</v>
      </c>
      <c r="H260">
        <v>1435</v>
      </c>
      <c r="I260">
        <f t="shared" si="12"/>
        <v>14501</v>
      </c>
    </row>
    <row r="261" spans="1:9" ht="15">
      <c r="A261">
        <v>1940</v>
      </c>
      <c r="B261" t="s">
        <v>21</v>
      </c>
      <c r="C261" t="s">
        <v>48</v>
      </c>
      <c r="D261">
        <v>4213</v>
      </c>
      <c r="E261">
        <v>4909</v>
      </c>
      <c r="F261">
        <v>7381</v>
      </c>
      <c r="G261">
        <f t="shared" si="11"/>
        <v>16503</v>
      </c>
      <c r="H261">
        <v>1201</v>
      </c>
      <c r="I261">
        <f t="shared" si="12"/>
        <v>17704</v>
      </c>
    </row>
    <row r="262" spans="1:9" ht="15">
      <c r="A262">
        <v>1941</v>
      </c>
      <c r="B262" t="s">
        <v>21</v>
      </c>
      <c r="C262" t="s">
        <v>48</v>
      </c>
      <c r="D262">
        <v>5954</v>
      </c>
      <c r="E262">
        <v>6160</v>
      </c>
      <c r="F262">
        <v>5724</v>
      </c>
      <c r="G262">
        <f t="shared" si="11"/>
        <v>17838</v>
      </c>
      <c r="H262">
        <v>1433</v>
      </c>
      <c r="I262">
        <f t="shared" si="12"/>
        <v>19271</v>
      </c>
    </row>
    <row r="263" spans="1:9" ht="15">
      <c r="A263">
        <v>1942</v>
      </c>
      <c r="B263" t="s">
        <v>21</v>
      </c>
      <c r="C263" t="s">
        <v>48</v>
      </c>
      <c r="D263">
        <v>5113</v>
      </c>
      <c r="E263">
        <v>5035</v>
      </c>
      <c r="F263">
        <v>4697</v>
      </c>
      <c r="G263">
        <f t="shared" si="11"/>
        <v>14845</v>
      </c>
      <c r="H263">
        <v>1393</v>
      </c>
      <c r="I263">
        <f t="shared" si="12"/>
        <v>16238</v>
      </c>
    </row>
    <row r="264" spans="1:9" ht="15">
      <c r="A264">
        <v>1943</v>
      </c>
      <c r="B264" t="s">
        <v>21</v>
      </c>
      <c r="C264" t="s">
        <v>48</v>
      </c>
      <c r="D264">
        <v>4360</v>
      </c>
      <c r="E264">
        <v>4435</v>
      </c>
      <c r="F264">
        <v>5079</v>
      </c>
      <c r="G264">
        <f t="shared" si="11"/>
        <v>13874</v>
      </c>
      <c r="H264">
        <v>1209</v>
      </c>
      <c r="I264">
        <f t="shared" si="12"/>
        <v>15083</v>
      </c>
    </row>
    <row r="265" spans="1:9" ht="15">
      <c r="A265">
        <v>1944</v>
      </c>
      <c r="B265" t="s">
        <v>21</v>
      </c>
      <c r="C265" t="s">
        <v>48</v>
      </c>
      <c r="D265">
        <v>4446</v>
      </c>
      <c r="E265">
        <v>4712</v>
      </c>
      <c r="F265">
        <v>5069</v>
      </c>
      <c r="G265">
        <f t="shared" si="11"/>
        <v>14227</v>
      </c>
      <c r="H265">
        <v>1481</v>
      </c>
      <c r="I265">
        <f t="shared" si="12"/>
        <v>15708</v>
      </c>
    </row>
    <row r="266" spans="1:9" ht="15">
      <c r="A266">
        <v>1945</v>
      </c>
      <c r="B266" t="s">
        <v>21</v>
      </c>
      <c r="C266" t="s">
        <v>48</v>
      </c>
      <c r="D266">
        <v>3109</v>
      </c>
      <c r="E266">
        <v>6538</v>
      </c>
      <c r="F266">
        <v>4398</v>
      </c>
      <c r="G266">
        <f aca="true" t="shared" si="13" ref="G266:G297">+D266+E266+F266</f>
        <v>14045</v>
      </c>
      <c r="H266">
        <v>1708</v>
      </c>
      <c r="I266">
        <f aca="true" t="shared" si="14" ref="I266:I297">+G266+H266</f>
        <v>15753</v>
      </c>
    </row>
    <row r="267" spans="1:9" ht="15">
      <c r="A267">
        <v>1946</v>
      </c>
      <c r="B267" t="s">
        <v>21</v>
      </c>
      <c r="C267" t="s">
        <v>48</v>
      </c>
      <c r="D267">
        <v>3357</v>
      </c>
      <c r="E267">
        <v>6342</v>
      </c>
      <c r="F267">
        <v>3443</v>
      </c>
      <c r="G267">
        <f t="shared" si="13"/>
        <v>13142</v>
      </c>
      <c r="H267">
        <v>1511</v>
      </c>
      <c r="I267">
        <f t="shared" si="14"/>
        <v>14653</v>
      </c>
    </row>
    <row r="268" spans="1:9" ht="15">
      <c r="A268">
        <v>1947</v>
      </c>
      <c r="B268" t="s">
        <v>21</v>
      </c>
      <c r="C268" t="s">
        <v>48</v>
      </c>
      <c r="D268">
        <v>3263</v>
      </c>
      <c r="E268">
        <v>4641</v>
      </c>
      <c r="F268">
        <v>2904</v>
      </c>
      <c r="G268">
        <f t="shared" si="13"/>
        <v>10808</v>
      </c>
      <c r="H268">
        <v>1017</v>
      </c>
      <c r="I268">
        <f t="shared" si="14"/>
        <v>11825</v>
      </c>
    </row>
    <row r="269" spans="1:9" ht="15">
      <c r="A269">
        <v>1948</v>
      </c>
      <c r="B269" t="s">
        <v>21</v>
      </c>
      <c r="C269" t="s">
        <v>48</v>
      </c>
      <c r="D269">
        <v>4524</v>
      </c>
      <c r="E269">
        <v>6291</v>
      </c>
      <c r="F269">
        <v>3890</v>
      </c>
      <c r="G269">
        <f t="shared" si="13"/>
        <v>14705</v>
      </c>
      <c r="H269">
        <v>1285</v>
      </c>
      <c r="I269">
        <f t="shared" si="14"/>
        <v>15990</v>
      </c>
    </row>
    <row r="270" spans="1:9" ht="15">
      <c r="A270">
        <v>1949</v>
      </c>
      <c r="B270" t="s">
        <v>21</v>
      </c>
      <c r="C270" t="s">
        <v>48</v>
      </c>
      <c r="D270">
        <v>4122</v>
      </c>
      <c r="E270">
        <v>5028</v>
      </c>
      <c r="F270">
        <v>4054</v>
      </c>
      <c r="G270">
        <f t="shared" si="13"/>
        <v>13204</v>
      </c>
      <c r="H270">
        <v>1255</v>
      </c>
      <c r="I270">
        <f t="shared" si="14"/>
        <v>14459</v>
      </c>
    </row>
    <row r="271" spans="1:9" ht="15">
      <c r="A271">
        <v>1950</v>
      </c>
      <c r="B271" t="s">
        <v>21</v>
      </c>
      <c r="C271" t="s">
        <v>48</v>
      </c>
      <c r="D271">
        <v>1715</v>
      </c>
      <c r="E271">
        <v>3953</v>
      </c>
      <c r="F271">
        <v>2489</v>
      </c>
      <c r="G271">
        <f t="shared" si="13"/>
        <v>8157</v>
      </c>
      <c r="H271">
        <v>505</v>
      </c>
      <c r="I271">
        <f t="shared" si="14"/>
        <v>8662</v>
      </c>
    </row>
    <row r="272" spans="1:9" ht="15">
      <c r="A272">
        <v>1951</v>
      </c>
      <c r="B272" t="s">
        <v>21</v>
      </c>
      <c r="C272" t="s">
        <v>48</v>
      </c>
      <c r="D272">
        <v>2829</v>
      </c>
      <c r="E272">
        <v>5347</v>
      </c>
      <c r="F272">
        <v>2249</v>
      </c>
      <c r="G272">
        <f t="shared" si="13"/>
        <v>10425</v>
      </c>
      <c r="H272">
        <v>763</v>
      </c>
      <c r="I272">
        <f t="shared" si="14"/>
        <v>11188</v>
      </c>
    </row>
    <row r="273" spans="1:9" ht="15">
      <c r="A273">
        <v>1952</v>
      </c>
      <c r="B273" t="s">
        <v>21</v>
      </c>
      <c r="C273" t="s">
        <v>48</v>
      </c>
      <c r="D273">
        <v>3448</v>
      </c>
      <c r="E273">
        <v>5890</v>
      </c>
      <c r="F273">
        <v>2683</v>
      </c>
      <c r="G273">
        <f t="shared" si="13"/>
        <v>12021</v>
      </c>
      <c r="H273">
        <v>993</v>
      </c>
      <c r="I273">
        <f t="shared" si="14"/>
        <v>13014</v>
      </c>
    </row>
    <row r="274" spans="1:9" ht="15">
      <c r="A274">
        <v>1953</v>
      </c>
      <c r="B274" t="s">
        <v>21</v>
      </c>
      <c r="C274" t="s">
        <v>48</v>
      </c>
      <c r="D274">
        <v>2415</v>
      </c>
      <c r="E274">
        <v>5356</v>
      </c>
      <c r="F274">
        <v>2667</v>
      </c>
      <c r="G274">
        <f t="shared" si="13"/>
        <v>10438</v>
      </c>
      <c r="H274">
        <v>745</v>
      </c>
      <c r="I274">
        <f t="shared" si="14"/>
        <v>11183</v>
      </c>
    </row>
    <row r="275" spans="1:9" ht="15">
      <c r="A275">
        <v>1954</v>
      </c>
      <c r="B275" t="s">
        <v>21</v>
      </c>
      <c r="C275" t="s">
        <v>48</v>
      </c>
      <c r="D275">
        <v>3393</v>
      </c>
      <c r="E275">
        <v>5575</v>
      </c>
      <c r="F275">
        <v>2854</v>
      </c>
      <c r="G275">
        <f t="shared" si="13"/>
        <v>11822</v>
      </c>
      <c r="H275">
        <v>920</v>
      </c>
      <c r="I275">
        <f t="shared" si="14"/>
        <v>12742</v>
      </c>
    </row>
    <row r="276" spans="1:9" ht="15">
      <c r="A276">
        <v>1955</v>
      </c>
      <c r="B276" t="s">
        <v>21</v>
      </c>
      <c r="C276" t="s">
        <v>48</v>
      </c>
      <c r="D276">
        <v>3443</v>
      </c>
      <c r="E276">
        <v>4359</v>
      </c>
      <c r="F276">
        <v>2332</v>
      </c>
      <c r="G276">
        <f t="shared" si="13"/>
        <v>10134</v>
      </c>
      <c r="H276">
        <v>708</v>
      </c>
      <c r="I276">
        <f t="shared" si="14"/>
        <v>10842</v>
      </c>
    </row>
    <row r="277" spans="1:9" ht="15">
      <c r="A277">
        <v>1956</v>
      </c>
      <c r="B277" t="s">
        <v>21</v>
      </c>
      <c r="C277" t="s">
        <v>48</v>
      </c>
      <c r="D277">
        <v>3719</v>
      </c>
      <c r="E277">
        <v>4158</v>
      </c>
      <c r="F277">
        <v>2600</v>
      </c>
      <c r="G277">
        <f t="shared" si="13"/>
        <v>10477</v>
      </c>
      <c r="H277">
        <v>821</v>
      </c>
      <c r="I277">
        <f t="shared" si="14"/>
        <v>11298</v>
      </c>
    </row>
    <row r="278" spans="1:9" ht="15">
      <c r="A278">
        <v>1957</v>
      </c>
      <c r="B278" t="s">
        <v>21</v>
      </c>
      <c r="C278" t="s">
        <v>48</v>
      </c>
      <c r="D278">
        <v>5017</v>
      </c>
      <c r="E278">
        <v>3162</v>
      </c>
      <c r="F278">
        <v>3177</v>
      </c>
      <c r="G278">
        <f t="shared" si="13"/>
        <v>11356</v>
      </c>
      <c r="H278">
        <v>1696</v>
      </c>
      <c r="I278">
        <f t="shared" si="14"/>
        <v>13052</v>
      </c>
    </row>
    <row r="279" spans="1:9" ht="15">
      <c r="A279">
        <v>1958</v>
      </c>
      <c r="B279" t="s">
        <v>21</v>
      </c>
      <c r="C279" t="s">
        <v>48</v>
      </c>
      <c r="D279">
        <v>4850</v>
      </c>
      <c r="E279">
        <v>2496</v>
      </c>
      <c r="F279">
        <v>2870</v>
      </c>
      <c r="G279">
        <f t="shared" si="13"/>
        <v>10216</v>
      </c>
      <c r="H279">
        <v>1744</v>
      </c>
      <c r="I279">
        <f t="shared" si="14"/>
        <v>11960</v>
      </c>
    </row>
    <row r="280" spans="1:9" ht="15">
      <c r="A280">
        <v>1959</v>
      </c>
      <c r="B280" t="s">
        <v>21</v>
      </c>
      <c r="C280" t="s">
        <v>48</v>
      </c>
      <c r="D280">
        <v>6242</v>
      </c>
      <c r="E280">
        <v>2862</v>
      </c>
      <c r="F280">
        <v>2408</v>
      </c>
      <c r="G280">
        <f t="shared" si="13"/>
        <v>11512</v>
      </c>
      <c r="H280">
        <v>2833</v>
      </c>
      <c r="I280">
        <f t="shared" si="14"/>
        <v>14345</v>
      </c>
    </row>
    <row r="281" spans="1:9" ht="15">
      <c r="A281">
        <v>1960</v>
      </c>
      <c r="B281" t="s">
        <v>21</v>
      </c>
      <c r="C281" t="s">
        <v>48</v>
      </c>
      <c r="D281">
        <v>6693</v>
      </c>
      <c r="E281">
        <v>2255</v>
      </c>
      <c r="F281">
        <v>1963</v>
      </c>
      <c r="G281">
        <f t="shared" si="13"/>
        <v>10911</v>
      </c>
      <c r="H281">
        <v>2117</v>
      </c>
      <c r="I281">
        <f t="shared" si="14"/>
        <v>13028</v>
      </c>
    </row>
    <row r="282" spans="1:9" ht="15">
      <c r="A282">
        <v>1961</v>
      </c>
      <c r="B282" t="s">
        <v>21</v>
      </c>
      <c r="C282" t="s">
        <v>48</v>
      </c>
      <c r="D282">
        <v>7306</v>
      </c>
      <c r="E282">
        <v>2570</v>
      </c>
      <c r="F282">
        <v>1580</v>
      </c>
      <c r="G282">
        <f t="shared" si="13"/>
        <v>11456</v>
      </c>
      <c r="H282">
        <v>1777</v>
      </c>
      <c r="I282">
        <f t="shared" si="14"/>
        <v>13233</v>
      </c>
    </row>
    <row r="283" spans="1:9" ht="15">
      <c r="A283">
        <v>1962</v>
      </c>
      <c r="B283" t="s">
        <v>21</v>
      </c>
      <c r="C283" t="s">
        <v>48</v>
      </c>
      <c r="D283">
        <v>5897</v>
      </c>
      <c r="E283">
        <v>2182</v>
      </c>
      <c r="F283">
        <v>1733</v>
      </c>
      <c r="G283">
        <f t="shared" si="13"/>
        <v>9812</v>
      </c>
      <c r="H283">
        <v>2570</v>
      </c>
      <c r="I283">
        <f t="shared" si="14"/>
        <v>12382</v>
      </c>
    </row>
    <row r="284" spans="1:10" ht="15">
      <c r="A284">
        <v>1963</v>
      </c>
      <c r="B284" t="s">
        <v>21</v>
      </c>
      <c r="C284" t="s">
        <v>48</v>
      </c>
      <c r="D284">
        <v>6155</v>
      </c>
      <c r="E284">
        <v>941</v>
      </c>
      <c r="F284">
        <v>1323</v>
      </c>
      <c r="G284">
        <f t="shared" si="13"/>
        <v>8419</v>
      </c>
      <c r="H284">
        <v>2319</v>
      </c>
      <c r="I284">
        <f t="shared" si="14"/>
        <v>10738</v>
      </c>
      <c r="J284" t="s">
        <v>23</v>
      </c>
    </row>
    <row r="285" spans="1:9" ht="15">
      <c r="A285">
        <v>1964</v>
      </c>
      <c r="B285" t="s">
        <v>21</v>
      </c>
      <c r="C285" t="s">
        <v>48</v>
      </c>
      <c r="D285">
        <v>4664</v>
      </c>
      <c r="E285">
        <v>540</v>
      </c>
      <c r="F285">
        <v>983</v>
      </c>
      <c r="G285">
        <f t="shared" si="13"/>
        <v>6187</v>
      </c>
      <c r="H285">
        <v>2021</v>
      </c>
      <c r="I285">
        <f t="shared" si="14"/>
        <v>8208</v>
      </c>
    </row>
    <row r="286" spans="1:9" ht="15">
      <c r="A286">
        <v>1965</v>
      </c>
      <c r="B286" t="s">
        <v>21</v>
      </c>
      <c r="C286" t="s">
        <v>48</v>
      </c>
      <c r="D286">
        <v>3629</v>
      </c>
      <c r="E286">
        <v>430</v>
      </c>
      <c r="F286">
        <v>673</v>
      </c>
      <c r="G286">
        <f t="shared" si="13"/>
        <v>4732</v>
      </c>
      <c r="H286">
        <v>1553</v>
      </c>
      <c r="I286">
        <f t="shared" si="14"/>
        <v>6285</v>
      </c>
    </row>
    <row r="287" spans="1:9" ht="15">
      <c r="A287">
        <v>1966</v>
      </c>
      <c r="B287" t="s">
        <v>21</v>
      </c>
      <c r="C287" t="s">
        <v>48</v>
      </c>
      <c r="D287">
        <v>6662</v>
      </c>
      <c r="E287">
        <v>608</v>
      </c>
      <c r="F287">
        <v>597</v>
      </c>
      <c r="G287">
        <f t="shared" si="13"/>
        <v>7867</v>
      </c>
      <c r="H287">
        <v>1135</v>
      </c>
      <c r="I287">
        <f t="shared" si="14"/>
        <v>9002</v>
      </c>
    </row>
    <row r="288" spans="1:10" ht="15">
      <c r="A288">
        <v>1967</v>
      </c>
      <c r="B288" t="s">
        <v>21</v>
      </c>
      <c r="C288" t="s">
        <v>48</v>
      </c>
      <c r="D288">
        <v>2710</v>
      </c>
      <c r="E288">
        <v>494</v>
      </c>
      <c r="F288">
        <v>584</v>
      </c>
      <c r="G288">
        <f t="shared" si="13"/>
        <v>3788</v>
      </c>
      <c r="H288">
        <v>1854</v>
      </c>
      <c r="I288">
        <f t="shared" si="14"/>
        <v>5642</v>
      </c>
      <c r="J288" t="s">
        <v>24</v>
      </c>
    </row>
    <row r="289" spans="1:9" ht="15">
      <c r="A289">
        <v>1968</v>
      </c>
      <c r="B289" t="s">
        <v>21</v>
      </c>
      <c r="C289" t="s">
        <v>48</v>
      </c>
      <c r="D289">
        <v>2320</v>
      </c>
      <c r="E289">
        <v>618</v>
      </c>
      <c r="F289">
        <v>651</v>
      </c>
      <c r="G289">
        <f t="shared" si="13"/>
        <v>3589</v>
      </c>
      <c r="H289">
        <v>2649</v>
      </c>
      <c r="I289">
        <f t="shared" si="14"/>
        <v>6238</v>
      </c>
    </row>
    <row r="290" spans="1:9" ht="15">
      <c r="A290">
        <v>1969</v>
      </c>
      <c r="B290" t="s">
        <v>21</v>
      </c>
      <c r="C290" t="s">
        <v>48</v>
      </c>
      <c r="D290">
        <v>1554</v>
      </c>
      <c r="E290">
        <v>329</v>
      </c>
      <c r="F290">
        <v>368</v>
      </c>
      <c r="G290">
        <f t="shared" si="13"/>
        <v>2251</v>
      </c>
      <c r="H290">
        <v>2396</v>
      </c>
      <c r="I290">
        <f t="shared" si="14"/>
        <v>4647</v>
      </c>
    </row>
    <row r="291" spans="1:10" ht="15">
      <c r="A291">
        <v>1970</v>
      </c>
      <c r="B291" t="s">
        <v>21</v>
      </c>
      <c r="C291" t="s">
        <v>48</v>
      </c>
      <c r="D291">
        <v>992</v>
      </c>
      <c r="E291">
        <v>174</v>
      </c>
      <c r="F291">
        <v>185</v>
      </c>
      <c r="G291">
        <f t="shared" si="13"/>
        <v>1351</v>
      </c>
      <c r="H291">
        <v>2902</v>
      </c>
      <c r="I291">
        <f t="shared" si="14"/>
        <v>4253</v>
      </c>
      <c r="J291" t="s">
        <v>25</v>
      </c>
    </row>
    <row r="292" spans="1:9" ht="15">
      <c r="A292">
        <v>1971</v>
      </c>
      <c r="B292" t="s">
        <v>21</v>
      </c>
      <c r="C292" t="s">
        <v>48</v>
      </c>
      <c r="D292">
        <v>728</v>
      </c>
      <c r="E292">
        <v>282</v>
      </c>
      <c r="F292">
        <v>171</v>
      </c>
      <c r="G292">
        <f t="shared" si="13"/>
        <v>1181</v>
      </c>
      <c r="H292">
        <v>2577</v>
      </c>
      <c r="I292">
        <f t="shared" si="14"/>
        <v>3758</v>
      </c>
    </row>
    <row r="293" spans="1:9" ht="15">
      <c r="A293">
        <v>1972</v>
      </c>
      <c r="B293" t="s">
        <v>21</v>
      </c>
      <c r="C293" t="s">
        <v>48</v>
      </c>
      <c r="D293">
        <v>513</v>
      </c>
      <c r="E293">
        <v>194</v>
      </c>
      <c r="F293">
        <v>172</v>
      </c>
      <c r="G293">
        <f t="shared" si="13"/>
        <v>879</v>
      </c>
      <c r="H293">
        <v>2565</v>
      </c>
      <c r="I293">
        <f t="shared" si="14"/>
        <v>3444</v>
      </c>
    </row>
    <row r="294" spans="1:10" ht="15">
      <c r="A294">
        <v>1973</v>
      </c>
      <c r="B294" t="s">
        <v>21</v>
      </c>
      <c r="C294" t="s">
        <v>48</v>
      </c>
      <c r="D294">
        <v>498</v>
      </c>
      <c r="E294">
        <v>205</v>
      </c>
      <c r="F294">
        <v>188</v>
      </c>
      <c r="G294">
        <f t="shared" si="13"/>
        <v>891</v>
      </c>
      <c r="H294">
        <v>2235</v>
      </c>
      <c r="I294">
        <f t="shared" si="14"/>
        <v>3126</v>
      </c>
      <c r="J294" t="s">
        <v>26</v>
      </c>
    </row>
    <row r="295" spans="1:10" ht="15">
      <c r="A295">
        <v>1974</v>
      </c>
      <c r="B295" t="s">
        <v>21</v>
      </c>
      <c r="C295" t="s">
        <v>48</v>
      </c>
      <c r="D295">
        <v>264</v>
      </c>
      <c r="E295">
        <v>155</v>
      </c>
      <c r="F295">
        <v>157</v>
      </c>
      <c r="G295">
        <f t="shared" si="13"/>
        <v>576</v>
      </c>
      <c r="H295">
        <v>2036</v>
      </c>
      <c r="I295">
        <f t="shared" si="14"/>
        <v>2612</v>
      </c>
      <c r="J295" t="s">
        <v>27</v>
      </c>
    </row>
    <row r="296" spans="1:10" ht="15">
      <c r="A296">
        <v>1975</v>
      </c>
      <c r="B296" t="s">
        <v>21</v>
      </c>
      <c r="C296" t="s">
        <v>48</v>
      </c>
      <c r="D296">
        <v>192</v>
      </c>
      <c r="E296">
        <v>111</v>
      </c>
      <c r="F296">
        <v>206</v>
      </c>
      <c r="G296">
        <f t="shared" si="13"/>
        <v>509</v>
      </c>
      <c r="H296">
        <v>2162</v>
      </c>
      <c r="I296">
        <f t="shared" si="14"/>
        <v>2671</v>
      </c>
      <c r="J296" t="s">
        <v>28</v>
      </c>
    </row>
    <row r="297" spans="1:9" ht="15">
      <c r="A297">
        <v>1976</v>
      </c>
      <c r="B297" t="s">
        <v>21</v>
      </c>
      <c r="C297" t="s">
        <v>48</v>
      </c>
      <c r="D297">
        <v>108</v>
      </c>
      <c r="E297">
        <v>159</v>
      </c>
      <c r="F297">
        <v>180</v>
      </c>
      <c r="G297">
        <f t="shared" si="13"/>
        <v>447</v>
      </c>
      <c r="H297">
        <v>1320</v>
      </c>
      <c r="I297">
        <f t="shared" si="14"/>
        <v>1767</v>
      </c>
    </row>
    <row r="298" spans="1:9" ht="15">
      <c r="A298">
        <v>1977</v>
      </c>
      <c r="B298" t="s">
        <v>21</v>
      </c>
      <c r="C298" t="s">
        <v>48</v>
      </c>
      <c r="D298">
        <v>145</v>
      </c>
      <c r="E298">
        <v>74</v>
      </c>
      <c r="F298">
        <v>103</v>
      </c>
      <c r="G298">
        <f aca="true" t="shared" si="15" ref="G298:G327">+D298+E298+F298</f>
        <v>322</v>
      </c>
      <c r="H298">
        <v>1762</v>
      </c>
      <c r="I298">
        <f aca="true" t="shared" si="16" ref="I298:I336">+G298+H298</f>
        <v>2084</v>
      </c>
    </row>
    <row r="299" spans="1:9" ht="15">
      <c r="A299">
        <v>1978</v>
      </c>
      <c r="B299" t="s">
        <v>21</v>
      </c>
      <c r="C299" t="s">
        <v>48</v>
      </c>
      <c r="D299">
        <v>125</v>
      </c>
      <c r="E299">
        <v>53</v>
      </c>
      <c r="F299">
        <v>152</v>
      </c>
      <c r="G299">
        <f t="shared" si="15"/>
        <v>330</v>
      </c>
      <c r="H299">
        <v>1897</v>
      </c>
      <c r="I299">
        <f t="shared" si="16"/>
        <v>2227</v>
      </c>
    </row>
    <row r="300" spans="1:9" ht="15">
      <c r="A300">
        <v>1979</v>
      </c>
      <c r="B300" t="s">
        <v>21</v>
      </c>
      <c r="C300" t="s">
        <v>48</v>
      </c>
      <c r="D300">
        <v>100</v>
      </c>
      <c r="E300">
        <v>88</v>
      </c>
      <c r="F300">
        <v>190</v>
      </c>
      <c r="G300">
        <f t="shared" si="15"/>
        <v>378</v>
      </c>
      <c r="H300">
        <v>2269.158202181115</v>
      </c>
      <c r="I300">
        <f t="shared" si="16"/>
        <v>2647.158202181115</v>
      </c>
    </row>
    <row r="301" spans="1:9" ht="15">
      <c r="A301">
        <v>1980</v>
      </c>
      <c r="B301" t="s">
        <v>21</v>
      </c>
      <c r="C301" t="s">
        <v>48</v>
      </c>
      <c r="D301">
        <v>88.6</v>
      </c>
      <c r="E301">
        <v>175.7</v>
      </c>
      <c r="F301">
        <v>192.286</v>
      </c>
      <c r="G301">
        <f t="shared" si="15"/>
        <v>456.58599999999996</v>
      </c>
      <c r="H301">
        <v>3077.5945141410875</v>
      </c>
      <c r="I301">
        <f t="shared" si="16"/>
        <v>3534.1805141410873</v>
      </c>
    </row>
    <row r="302" spans="1:9" ht="15">
      <c r="A302">
        <v>1981</v>
      </c>
      <c r="B302" t="s">
        <v>21</v>
      </c>
      <c r="C302" t="s">
        <v>48</v>
      </c>
      <c r="D302">
        <v>46.4</v>
      </c>
      <c r="E302">
        <v>67.9</v>
      </c>
      <c r="F302">
        <v>156.587</v>
      </c>
      <c r="G302">
        <f t="shared" si="15"/>
        <v>270.887</v>
      </c>
      <c r="H302">
        <v>3394.7201360233958</v>
      </c>
      <c r="I302">
        <f t="shared" si="16"/>
        <v>3665.607136023396</v>
      </c>
    </row>
    <row r="303" spans="1:9" ht="15">
      <c r="A303">
        <v>1982</v>
      </c>
      <c r="B303" t="s">
        <v>21</v>
      </c>
      <c r="C303" t="s">
        <v>48</v>
      </c>
      <c r="D303">
        <v>23.4</v>
      </c>
      <c r="E303">
        <v>111.3</v>
      </c>
      <c r="F303">
        <v>186.074</v>
      </c>
      <c r="G303">
        <f t="shared" si="15"/>
        <v>320.774</v>
      </c>
      <c r="H303">
        <v>2321.239337819218</v>
      </c>
      <c r="I303">
        <f t="shared" si="16"/>
        <v>2642.0133378192177</v>
      </c>
    </row>
    <row r="304" spans="1:9" ht="15">
      <c r="A304">
        <v>1983</v>
      </c>
      <c r="B304" t="s">
        <v>21</v>
      </c>
      <c r="C304" t="s">
        <v>48</v>
      </c>
      <c r="D304">
        <v>37</v>
      </c>
      <c r="E304">
        <v>73</v>
      </c>
      <c r="F304">
        <v>176.615</v>
      </c>
      <c r="G304">
        <f t="shared" si="15"/>
        <v>286.615</v>
      </c>
      <c r="H304">
        <v>1326.7620805124723</v>
      </c>
      <c r="I304">
        <f t="shared" si="16"/>
        <v>1613.3770805124723</v>
      </c>
    </row>
    <row r="305" spans="1:9" ht="15">
      <c r="A305">
        <v>1984</v>
      </c>
      <c r="B305" t="s">
        <v>21</v>
      </c>
      <c r="C305" t="s">
        <v>48</v>
      </c>
      <c r="D305">
        <v>44.7</v>
      </c>
      <c r="E305">
        <v>153.6</v>
      </c>
      <c r="F305">
        <v>91.473</v>
      </c>
      <c r="G305">
        <f t="shared" si="15"/>
        <v>289.773</v>
      </c>
      <c r="H305">
        <v>2185.7496249732917</v>
      </c>
      <c r="I305">
        <f t="shared" si="16"/>
        <v>2475.522624973292</v>
      </c>
    </row>
    <row r="306" spans="1:9" ht="15">
      <c r="A306">
        <v>1985</v>
      </c>
      <c r="B306" t="s">
        <v>21</v>
      </c>
      <c r="C306" t="s">
        <v>48</v>
      </c>
      <c r="D306">
        <v>42.8</v>
      </c>
      <c r="E306">
        <v>75.7</v>
      </c>
      <c r="F306">
        <v>55.921</v>
      </c>
      <c r="G306">
        <f t="shared" si="15"/>
        <v>174.421</v>
      </c>
      <c r="H306">
        <v>1702.1435893987093</v>
      </c>
      <c r="I306">
        <f t="shared" si="16"/>
        <v>1876.5645893987094</v>
      </c>
    </row>
    <row r="307" spans="1:9" ht="15">
      <c r="A307">
        <v>1986</v>
      </c>
      <c r="B307" t="s">
        <v>21</v>
      </c>
      <c r="C307" t="s">
        <v>48</v>
      </c>
      <c r="D307">
        <v>34.6</v>
      </c>
      <c r="E307">
        <v>195.4</v>
      </c>
      <c r="F307">
        <v>65.525</v>
      </c>
      <c r="G307">
        <f t="shared" si="15"/>
        <v>295.525</v>
      </c>
      <c r="H307">
        <v>1995.9707428001311</v>
      </c>
      <c r="I307">
        <f t="shared" si="16"/>
        <v>2291.495742800131</v>
      </c>
    </row>
    <row r="308" spans="1:9" ht="15">
      <c r="A308">
        <v>1987</v>
      </c>
      <c r="B308" t="s">
        <v>21</v>
      </c>
      <c r="C308" t="s">
        <v>48</v>
      </c>
      <c r="D308">
        <v>49.3</v>
      </c>
      <c r="E308">
        <v>358.3</v>
      </c>
      <c r="F308">
        <v>100.152</v>
      </c>
      <c r="G308">
        <f t="shared" si="15"/>
        <v>507.752</v>
      </c>
      <c r="H308">
        <v>1635.0544192904028</v>
      </c>
      <c r="I308">
        <f t="shared" si="16"/>
        <v>2142.806419290403</v>
      </c>
    </row>
    <row r="309" spans="1:9" ht="15">
      <c r="A309">
        <v>1988</v>
      </c>
      <c r="B309" t="s">
        <v>21</v>
      </c>
      <c r="C309" t="s">
        <v>48</v>
      </c>
      <c r="D309">
        <v>43.2</v>
      </c>
      <c r="E309">
        <v>227.5</v>
      </c>
      <c r="F309">
        <v>144.793</v>
      </c>
      <c r="G309">
        <f t="shared" si="15"/>
        <v>415.493</v>
      </c>
      <c r="H309">
        <v>909.3837372232795</v>
      </c>
      <c r="I309">
        <f t="shared" si="16"/>
        <v>1324.8767372232794</v>
      </c>
    </row>
    <row r="310" spans="1:9" ht="15">
      <c r="A310">
        <v>1989</v>
      </c>
      <c r="B310" t="s">
        <v>21</v>
      </c>
      <c r="C310" t="s">
        <v>48</v>
      </c>
      <c r="D310">
        <v>66.4</v>
      </c>
      <c r="E310">
        <v>324.9</v>
      </c>
      <c r="F310">
        <v>241.78</v>
      </c>
      <c r="G310">
        <f t="shared" si="15"/>
        <v>633.0799999999999</v>
      </c>
      <c r="H310">
        <v>392.0839613241432</v>
      </c>
      <c r="I310">
        <f t="shared" si="16"/>
        <v>1025.1639613241432</v>
      </c>
    </row>
    <row r="311" spans="1:9" ht="15">
      <c r="A311">
        <v>1990</v>
      </c>
      <c r="B311" t="s">
        <v>21</v>
      </c>
      <c r="C311" t="s">
        <v>48</v>
      </c>
      <c r="D311">
        <v>65.1</v>
      </c>
      <c r="E311">
        <v>574.1</v>
      </c>
      <c r="F311">
        <v>255.103</v>
      </c>
      <c r="G311">
        <f t="shared" si="15"/>
        <v>894.3030000000001</v>
      </c>
      <c r="H311">
        <v>385.2019074254497</v>
      </c>
      <c r="I311">
        <f t="shared" si="16"/>
        <v>1279.5049074254498</v>
      </c>
    </row>
    <row r="312" spans="1:9" ht="15">
      <c r="A312">
        <v>1991</v>
      </c>
      <c r="B312" t="s">
        <v>21</v>
      </c>
      <c r="C312" t="s">
        <v>48</v>
      </c>
      <c r="D312">
        <v>125.6</v>
      </c>
      <c r="E312">
        <v>444.7</v>
      </c>
      <c r="F312">
        <v>254.932</v>
      </c>
      <c r="G312">
        <f t="shared" si="15"/>
        <v>825.232</v>
      </c>
      <c r="H312">
        <v>474.69148014086096</v>
      </c>
      <c r="I312">
        <f t="shared" si="16"/>
        <v>1299.9234801408609</v>
      </c>
    </row>
    <row r="313" spans="1:9" ht="15">
      <c r="A313">
        <v>1992</v>
      </c>
      <c r="B313" t="s">
        <v>21</v>
      </c>
      <c r="C313" t="s">
        <v>48</v>
      </c>
      <c r="D313">
        <v>118.1</v>
      </c>
      <c r="E313">
        <v>575.2</v>
      </c>
      <c r="F313">
        <v>358.23</v>
      </c>
      <c r="G313">
        <f t="shared" si="15"/>
        <v>1051.5300000000002</v>
      </c>
      <c r="H313">
        <v>815.0668326940005</v>
      </c>
      <c r="I313">
        <f t="shared" si="16"/>
        <v>1866.5968326940006</v>
      </c>
    </row>
    <row r="314" spans="1:9" ht="15">
      <c r="A314">
        <v>1993</v>
      </c>
      <c r="B314" t="s">
        <v>21</v>
      </c>
      <c r="C314" t="s">
        <v>48</v>
      </c>
      <c r="D314">
        <v>148.7</v>
      </c>
      <c r="E314">
        <v>348.8</v>
      </c>
      <c r="F314">
        <v>398.86</v>
      </c>
      <c r="G314">
        <f t="shared" si="15"/>
        <v>896.36</v>
      </c>
      <c r="H314">
        <v>667.6871180940001</v>
      </c>
      <c r="I314">
        <f t="shared" si="16"/>
        <v>1564.047118094</v>
      </c>
    </row>
    <row r="315" spans="1:9" ht="15">
      <c r="A315">
        <v>1994</v>
      </c>
      <c r="B315" t="s">
        <v>21</v>
      </c>
      <c r="C315" t="s">
        <v>48</v>
      </c>
      <c r="D315">
        <v>108</v>
      </c>
      <c r="E315">
        <v>277.7</v>
      </c>
      <c r="F315">
        <v>415.353</v>
      </c>
      <c r="G315">
        <f t="shared" si="15"/>
        <v>801.053</v>
      </c>
      <c r="H315">
        <v>778.5490225919997</v>
      </c>
      <c r="I315">
        <f t="shared" si="16"/>
        <v>1579.6020225919997</v>
      </c>
    </row>
    <row r="316" spans="1:9" ht="15">
      <c r="A316">
        <v>1995</v>
      </c>
      <c r="B316" t="s">
        <v>21</v>
      </c>
      <c r="C316" t="s">
        <v>48</v>
      </c>
      <c r="D316">
        <v>110.2</v>
      </c>
      <c r="E316">
        <v>189.2</v>
      </c>
      <c r="F316">
        <v>414.313</v>
      </c>
      <c r="G316">
        <f t="shared" si="15"/>
        <v>713.713</v>
      </c>
      <c r="H316">
        <v>766.4537492439991</v>
      </c>
      <c r="I316">
        <f t="shared" si="16"/>
        <v>1480.1667492439992</v>
      </c>
    </row>
    <row r="317" spans="1:9" ht="15">
      <c r="A317">
        <v>1996</v>
      </c>
      <c r="B317" t="s">
        <v>21</v>
      </c>
      <c r="C317" t="s">
        <v>48</v>
      </c>
      <c r="D317">
        <v>82</v>
      </c>
      <c r="E317">
        <v>78.8</v>
      </c>
      <c r="F317">
        <v>393.512</v>
      </c>
      <c r="G317">
        <f t="shared" si="15"/>
        <v>554.312</v>
      </c>
      <c r="H317">
        <v>784.2320625179993</v>
      </c>
      <c r="I317">
        <f t="shared" si="16"/>
        <v>1338.5440625179995</v>
      </c>
    </row>
    <row r="318" spans="1:9" ht="15">
      <c r="A318">
        <v>1997</v>
      </c>
      <c r="B318" t="s">
        <v>21</v>
      </c>
      <c r="C318" t="s">
        <v>48</v>
      </c>
      <c r="D318">
        <v>66.8</v>
      </c>
      <c r="E318">
        <v>222.8</v>
      </c>
      <c r="F318">
        <v>399.114</v>
      </c>
      <c r="G318">
        <f t="shared" si="15"/>
        <v>688.7139999999999</v>
      </c>
      <c r="H318">
        <v>866.3548675540002</v>
      </c>
      <c r="I318">
        <f t="shared" si="16"/>
        <v>1555.068867554</v>
      </c>
    </row>
    <row r="319" spans="1:9" ht="15">
      <c r="A319">
        <v>1998</v>
      </c>
      <c r="B319" t="s">
        <v>21</v>
      </c>
      <c r="C319" t="s">
        <v>48</v>
      </c>
      <c r="D319">
        <v>46.8</v>
      </c>
      <c r="E319">
        <v>116.5</v>
      </c>
      <c r="F319">
        <v>424.503</v>
      </c>
      <c r="G319">
        <f t="shared" si="15"/>
        <v>587.803</v>
      </c>
      <c r="H319">
        <v>884.1671757599996</v>
      </c>
      <c r="I319">
        <f t="shared" si="16"/>
        <v>1471.9701757599996</v>
      </c>
    </row>
    <row r="320" spans="1:9" ht="15">
      <c r="A320">
        <v>1999</v>
      </c>
      <c r="B320" t="s">
        <v>21</v>
      </c>
      <c r="C320" t="s">
        <v>48</v>
      </c>
      <c r="D320">
        <v>43.7</v>
      </c>
      <c r="E320">
        <v>200</v>
      </c>
      <c r="F320">
        <v>358.121</v>
      </c>
      <c r="G320">
        <f t="shared" si="15"/>
        <v>601.8209999999999</v>
      </c>
      <c r="H320">
        <v>802.682602424</v>
      </c>
      <c r="I320">
        <f t="shared" si="16"/>
        <v>1404.5036024239998</v>
      </c>
    </row>
    <row r="321" spans="1:9" ht="15">
      <c r="A321">
        <v>2000</v>
      </c>
      <c r="B321" t="s">
        <v>21</v>
      </c>
      <c r="C321" t="s">
        <v>48</v>
      </c>
      <c r="D321">
        <v>46.4</v>
      </c>
      <c r="E321">
        <v>175.4</v>
      </c>
      <c r="F321">
        <v>450.106</v>
      </c>
      <c r="G321">
        <f t="shared" si="15"/>
        <v>671.906</v>
      </c>
      <c r="H321">
        <v>758.616925348</v>
      </c>
      <c r="I321">
        <f t="shared" si="16"/>
        <v>1430.522925348</v>
      </c>
    </row>
    <row r="322" spans="1:9" ht="15">
      <c r="A322">
        <v>2001</v>
      </c>
      <c r="B322" t="s">
        <v>21</v>
      </c>
      <c r="C322" t="s">
        <v>48</v>
      </c>
      <c r="D322">
        <v>63.3</v>
      </c>
      <c r="E322">
        <v>295</v>
      </c>
      <c r="F322">
        <v>353.579</v>
      </c>
      <c r="G322">
        <f t="shared" si="15"/>
        <v>711.879</v>
      </c>
      <c r="H322">
        <v>722.000305074</v>
      </c>
      <c r="I322">
        <f t="shared" si="16"/>
        <v>1433.879305074</v>
      </c>
    </row>
    <row r="323" spans="1:9" ht="15">
      <c r="A323">
        <v>2002</v>
      </c>
      <c r="B323" t="s">
        <v>21</v>
      </c>
      <c r="C323" t="s">
        <v>48</v>
      </c>
      <c r="D323">
        <v>54</v>
      </c>
      <c r="E323">
        <v>250.8</v>
      </c>
      <c r="F323">
        <v>412.54</v>
      </c>
      <c r="G323">
        <f t="shared" si="15"/>
        <v>717.34</v>
      </c>
      <c r="H323">
        <v>727</v>
      </c>
      <c r="I323">
        <f t="shared" si="16"/>
        <v>1444.3400000000001</v>
      </c>
    </row>
    <row r="324" spans="1:9" ht="15">
      <c r="A324">
        <v>2003</v>
      </c>
      <c r="B324" t="s">
        <v>21</v>
      </c>
      <c r="C324" t="s">
        <v>48</v>
      </c>
      <c r="D324">
        <v>26.2</v>
      </c>
      <c r="E324">
        <v>226.8</v>
      </c>
      <c r="F324">
        <v>321.06</v>
      </c>
      <c r="G324">
        <f t="shared" si="15"/>
        <v>574.06</v>
      </c>
      <c r="H324">
        <v>664</v>
      </c>
      <c r="I324">
        <f t="shared" si="16"/>
        <v>1238.06</v>
      </c>
    </row>
    <row r="325" spans="1:9" ht="15">
      <c r="A325">
        <v>2004</v>
      </c>
      <c r="B325" t="s">
        <v>21</v>
      </c>
      <c r="C325" t="s">
        <v>48</v>
      </c>
      <c r="D325">
        <v>21.4</v>
      </c>
      <c r="E325">
        <v>203.8</v>
      </c>
      <c r="F325">
        <v>302.079</v>
      </c>
      <c r="G325">
        <f t="shared" si="15"/>
        <v>527.279</v>
      </c>
      <c r="H325">
        <v>626</v>
      </c>
      <c r="I325">
        <f t="shared" si="16"/>
        <v>1153.279</v>
      </c>
    </row>
    <row r="326" spans="1:9" ht="15">
      <c r="A326">
        <v>2005</v>
      </c>
      <c r="B326" t="s">
        <v>21</v>
      </c>
      <c r="C326" t="s">
        <v>48</v>
      </c>
      <c r="D326">
        <v>9</v>
      </c>
      <c r="E326">
        <v>200.9</v>
      </c>
      <c r="F326">
        <v>300.624</v>
      </c>
      <c r="G326">
        <f t="shared" si="15"/>
        <v>510.524</v>
      </c>
      <c r="H326">
        <v>533</v>
      </c>
      <c r="I326">
        <f t="shared" si="16"/>
        <v>1043.524</v>
      </c>
    </row>
    <row r="327" spans="1:9" ht="15">
      <c r="A327">
        <v>2006</v>
      </c>
      <c r="B327" t="s">
        <v>21</v>
      </c>
      <c r="C327" t="s">
        <v>48</v>
      </c>
      <c r="D327">
        <v>9</v>
      </c>
      <c r="E327">
        <v>431.1</v>
      </c>
      <c r="F327">
        <v>380.365</v>
      </c>
      <c r="G327">
        <f t="shared" si="15"/>
        <v>820.465</v>
      </c>
      <c r="H327">
        <v>530</v>
      </c>
      <c r="I327">
        <f t="shared" si="16"/>
        <v>1350.4650000000001</v>
      </c>
    </row>
    <row r="328" spans="1:9" ht="15">
      <c r="A328">
        <v>2007</v>
      </c>
      <c r="B328" t="s">
        <v>21</v>
      </c>
      <c r="C328" t="s">
        <v>48</v>
      </c>
      <c r="D328">
        <v>36</v>
      </c>
      <c r="E328">
        <v>331</v>
      </c>
      <c r="F328">
        <v>304</v>
      </c>
      <c r="G328">
        <v>672</v>
      </c>
      <c r="H328">
        <v>459</v>
      </c>
      <c r="I328">
        <f t="shared" si="16"/>
        <v>1131</v>
      </c>
    </row>
    <row r="329" spans="1:9" ht="15">
      <c r="A329">
        <v>2008</v>
      </c>
      <c r="B329" t="s">
        <v>21</v>
      </c>
      <c r="C329" t="s">
        <v>48</v>
      </c>
      <c r="D329">
        <v>12</v>
      </c>
      <c r="E329">
        <v>491</v>
      </c>
      <c r="F329">
        <v>318</v>
      </c>
      <c r="G329">
        <v>850</v>
      </c>
      <c r="H329">
        <v>496</v>
      </c>
      <c r="I329">
        <f t="shared" si="16"/>
        <v>1346</v>
      </c>
    </row>
    <row r="330" spans="1:9" ht="15">
      <c r="A330">
        <v>2009</v>
      </c>
      <c r="B330" t="s">
        <v>21</v>
      </c>
      <c r="C330" t="s">
        <v>48</v>
      </c>
      <c r="D330">
        <v>25</v>
      </c>
      <c r="E330">
        <v>1104</v>
      </c>
      <c r="F330">
        <v>409</v>
      </c>
      <c r="G330">
        <v>1538</v>
      </c>
      <c r="H330">
        <v>572</v>
      </c>
      <c r="I330">
        <f t="shared" si="16"/>
        <v>2110</v>
      </c>
    </row>
    <row r="331" spans="1:9" ht="15">
      <c r="A331">
        <v>2010</v>
      </c>
      <c r="B331" t="s">
        <v>21</v>
      </c>
      <c r="C331" t="s">
        <v>48</v>
      </c>
      <c r="D331">
        <v>30</v>
      </c>
      <c r="E331">
        <v>1272</v>
      </c>
      <c r="F331">
        <v>276</v>
      </c>
      <c r="G331">
        <v>1578</v>
      </c>
      <c r="H331">
        <v>553</v>
      </c>
      <c r="I331">
        <f t="shared" si="16"/>
        <v>2131</v>
      </c>
    </row>
    <row r="332" spans="1:9" ht="15">
      <c r="A332">
        <v>2011</v>
      </c>
      <c r="B332" t="s">
        <v>21</v>
      </c>
      <c r="C332" t="s">
        <v>48</v>
      </c>
      <c r="D332">
        <v>25</v>
      </c>
      <c r="E332">
        <v>1312</v>
      </c>
      <c r="F332">
        <v>355</v>
      </c>
      <c r="G332">
        <v>1693</v>
      </c>
      <c r="H332">
        <v>470</v>
      </c>
      <c r="I332">
        <f t="shared" si="16"/>
        <v>2163</v>
      </c>
    </row>
    <row r="333" spans="1:9" ht="15">
      <c r="A333">
        <v>2012</v>
      </c>
      <c r="B333" t="s">
        <v>21</v>
      </c>
      <c r="C333" t="s">
        <v>48</v>
      </c>
      <c r="D333">
        <v>41</v>
      </c>
      <c r="E333">
        <v>1592</v>
      </c>
      <c r="F333">
        <v>395</v>
      </c>
      <c r="G333">
        <v>2029</v>
      </c>
      <c r="H333">
        <v>433</v>
      </c>
      <c r="I333">
        <f t="shared" si="16"/>
        <v>2462</v>
      </c>
    </row>
    <row r="334" spans="1:9" ht="15">
      <c r="A334">
        <v>2013</v>
      </c>
      <c r="B334" t="s">
        <v>21</v>
      </c>
      <c r="C334" t="s">
        <v>48</v>
      </c>
      <c r="D334">
        <v>11</v>
      </c>
      <c r="E334">
        <v>987</v>
      </c>
      <c r="F334">
        <v>263</v>
      </c>
      <c r="G334">
        <v>1261</v>
      </c>
      <c r="H334">
        <v>380</v>
      </c>
      <c r="I334">
        <f t="shared" si="16"/>
        <v>1641</v>
      </c>
    </row>
    <row r="335" spans="1:9" ht="15">
      <c r="A335">
        <v>2014</v>
      </c>
      <c r="B335" t="s">
        <v>21</v>
      </c>
      <c r="C335" t="s">
        <v>48</v>
      </c>
      <c r="D335">
        <v>18</v>
      </c>
      <c r="E335">
        <v>808</v>
      </c>
      <c r="F335">
        <v>214</v>
      </c>
      <c r="G335">
        <v>1040</v>
      </c>
      <c r="H335">
        <v>386</v>
      </c>
      <c r="I335">
        <f t="shared" si="16"/>
        <v>1426</v>
      </c>
    </row>
    <row r="336" spans="1:9" ht="15">
      <c r="A336">
        <v>2015</v>
      </c>
      <c r="B336" t="s">
        <v>21</v>
      </c>
      <c r="C336" t="s">
        <v>48</v>
      </c>
      <c r="D336">
        <v>19</v>
      </c>
      <c r="E336">
        <v>1140</v>
      </c>
      <c r="F336">
        <v>245</v>
      </c>
      <c r="G336">
        <v>1404</v>
      </c>
      <c r="H336">
        <v>392</v>
      </c>
      <c r="I336">
        <f t="shared" si="16"/>
        <v>1796</v>
      </c>
    </row>
    <row r="337" spans="1:7" ht="15">
      <c r="A337">
        <v>1879</v>
      </c>
      <c r="B337" t="s">
        <v>21</v>
      </c>
      <c r="C337" t="s">
        <v>50</v>
      </c>
      <c r="G337">
        <v>34</v>
      </c>
    </row>
    <row r="338" spans="1:3" ht="15">
      <c r="A338">
        <v>1880</v>
      </c>
      <c r="B338" t="s">
        <v>21</v>
      </c>
      <c r="C338" t="s">
        <v>50</v>
      </c>
    </row>
    <row r="339" spans="1:3" ht="15">
      <c r="A339">
        <v>1881</v>
      </c>
      <c r="B339" t="s">
        <v>21</v>
      </c>
      <c r="C339" t="s">
        <v>50</v>
      </c>
    </row>
    <row r="340" spans="1:3" ht="15">
      <c r="A340">
        <v>1882</v>
      </c>
      <c r="B340" t="s">
        <v>21</v>
      </c>
      <c r="C340" t="s">
        <v>50</v>
      </c>
    </row>
    <row r="341" spans="1:3" ht="15">
      <c r="A341">
        <v>1883</v>
      </c>
      <c r="B341" t="s">
        <v>21</v>
      </c>
      <c r="C341" t="s">
        <v>50</v>
      </c>
    </row>
    <row r="342" spans="1:8" ht="15">
      <c r="A342">
        <v>1884</v>
      </c>
      <c r="B342" t="s">
        <v>21</v>
      </c>
      <c r="C342" t="s">
        <v>50</v>
      </c>
      <c r="H342">
        <v>2</v>
      </c>
    </row>
    <row r="343" spans="1:7" ht="15">
      <c r="A343">
        <v>1885</v>
      </c>
      <c r="B343" t="s">
        <v>21</v>
      </c>
      <c r="C343" t="s">
        <v>50</v>
      </c>
      <c r="D343">
        <v>220</v>
      </c>
      <c r="E343">
        <v>70</v>
      </c>
      <c r="F343">
        <v>35</v>
      </c>
      <c r="G343">
        <f>+D343+E343+F343</f>
        <v>325</v>
      </c>
    </row>
    <row r="344" spans="1:3" ht="15">
      <c r="A344">
        <v>1886</v>
      </c>
      <c r="B344" t="s">
        <v>21</v>
      </c>
      <c r="C344" t="s">
        <v>50</v>
      </c>
    </row>
    <row r="345" spans="1:3" ht="15">
      <c r="A345">
        <v>1887</v>
      </c>
      <c r="B345" t="s">
        <v>21</v>
      </c>
      <c r="C345" t="s">
        <v>50</v>
      </c>
    </row>
    <row r="346" spans="1:3" ht="15">
      <c r="A346">
        <v>1888</v>
      </c>
      <c r="B346" t="s">
        <v>21</v>
      </c>
      <c r="C346" t="s">
        <v>50</v>
      </c>
    </row>
    <row r="347" spans="1:9" ht="15">
      <c r="A347">
        <v>1889</v>
      </c>
      <c r="B347" t="s">
        <v>21</v>
      </c>
      <c r="C347" t="s">
        <v>50</v>
      </c>
      <c r="D347">
        <v>87</v>
      </c>
      <c r="E347">
        <v>228</v>
      </c>
      <c r="F347">
        <v>67</v>
      </c>
      <c r="G347">
        <f>+D347+E347+F347</f>
        <v>382</v>
      </c>
      <c r="H347">
        <v>5</v>
      </c>
      <c r="I347">
        <f>+G347+H347</f>
        <v>387</v>
      </c>
    </row>
    <row r="348" spans="1:9" ht="15">
      <c r="A348">
        <v>1890</v>
      </c>
      <c r="B348" t="s">
        <v>21</v>
      </c>
      <c r="C348" t="s">
        <v>50</v>
      </c>
      <c r="D348">
        <v>100</v>
      </c>
      <c r="E348">
        <v>94</v>
      </c>
      <c r="F348">
        <v>5</v>
      </c>
      <c r="G348">
        <f>+D348+E348+F348</f>
        <v>199</v>
      </c>
      <c r="H348">
        <v>4</v>
      </c>
      <c r="I348">
        <f>+G348+H348</f>
        <v>203</v>
      </c>
    </row>
    <row r="349" spans="1:8" ht="15">
      <c r="A349">
        <v>1891</v>
      </c>
      <c r="B349" t="s">
        <v>21</v>
      </c>
      <c r="C349" t="s">
        <v>50</v>
      </c>
      <c r="D349">
        <v>153</v>
      </c>
      <c r="H349">
        <v>30</v>
      </c>
    </row>
    <row r="350" spans="1:5" ht="15">
      <c r="A350">
        <v>1892</v>
      </c>
      <c r="B350" t="s">
        <v>21</v>
      </c>
      <c r="C350" t="s">
        <v>50</v>
      </c>
      <c r="D350">
        <v>228</v>
      </c>
      <c r="E350">
        <v>215</v>
      </c>
    </row>
    <row r="351" spans="1:8" ht="15">
      <c r="A351">
        <v>1893</v>
      </c>
      <c r="B351" t="s">
        <v>21</v>
      </c>
      <c r="C351" t="s">
        <v>50</v>
      </c>
      <c r="D351">
        <v>214</v>
      </c>
      <c r="E351">
        <v>1065</v>
      </c>
      <c r="H351">
        <v>30</v>
      </c>
    </row>
    <row r="352" spans="1:8" ht="15">
      <c r="A352">
        <v>1894</v>
      </c>
      <c r="B352" t="s">
        <v>21</v>
      </c>
      <c r="C352" t="s">
        <v>50</v>
      </c>
      <c r="D352">
        <v>201</v>
      </c>
      <c r="E352">
        <v>1525</v>
      </c>
      <c r="H352">
        <v>45</v>
      </c>
    </row>
    <row r="353" spans="1:8" ht="15">
      <c r="A353">
        <v>1895</v>
      </c>
      <c r="B353" t="s">
        <v>21</v>
      </c>
      <c r="C353" t="s">
        <v>50</v>
      </c>
      <c r="D353">
        <v>201</v>
      </c>
      <c r="E353">
        <v>3400</v>
      </c>
      <c r="H353">
        <v>24</v>
      </c>
    </row>
    <row r="354" spans="1:8" ht="15">
      <c r="A354">
        <v>1896</v>
      </c>
      <c r="B354" t="s">
        <v>21</v>
      </c>
      <c r="C354" t="s">
        <v>50</v>
      </c>
      <c r="D354">
        <v>171</v>
      </c>
      <c r="E354">
        <v>5025</v>
      </c>
      <c r="H354">
        <v>16</v>
      </c>
    </row>
    <row r="355" spans="1:9" ht="15">
      <c r="A355">
        <v>1897</v>
      </c>
      <c r="B355" t="s">
        <v>21</v>
      </c>
      <c r="C355" t="s">
        <v>50</v>
      </c>
      <c r="D355">
        <v>380</v>
      </c>
      <c r="E355">
        <v>94</v>
      </c>
      <c r="F355">
        <v>220</v>
      </c>
      <c r="G355">
        <f>+D355+E355+F355</f>
        <v>694</v>
      </c>
      <c r="H355">
        <v>34</v>
      </c>
      <c r="I355">
        <f>+G355+H355</f>
        <v>728</v>
      </c>
    </row>
    <row r="356" spans="1:8" ht="15">
      <c r="A356">
        <v>1898</v>
      </c>
      <c r="B356" t="s">
        <v>21</v>
      </c>
      <c r="C356" t="s">
        <v>50</v>
      </c>
      <c r="D356">
        <v>263</v>
      </c>
      <c r="H356">
        <v>91</v>
      </c>
    </row>
    <row r="357" spans="1:9" ht="15">
      <c r="A357">
        <v>1899</v>
      </c>
      <c r="B357" t="s">
        <v>21</v>
      </c>
      <c r="C357" t="s">
        <v>50</v>
      </c>
      <c r="D357">
        <v>454</v>
      </c>
      <c r="E357">
        <v>713</v>
      </c>
      <c r="F357">
        <v>349</v>
      </c>
      <c r="G357">
        <f>+D357+E357+F357</f>
        <v>1516</v>
      </c>
      <c r="H357">
        <v>138</v>
      </c>
      <c r="I357">
        <f>+G357+H357</f>
        <v>1654</v>
      </c>
    </row>
    <row r="358" spans="1:8" ht="15">
      <c r="A358">
        <v>1900</v>
      </c>
      <c r="B358" t="s">
        <v>21</v>
      </c>
      <c r="C358" t="s">
        <v>50</v>
      </c>
      <c r="D358">
        <v>270</v>
      </c>
      <c r="H358">
        <v>89</v>
      </c>
    </row>
    <row r="359" spans="1:8" ht="15">
      <c r="A359">
        <v>1901</v>
      </c>
      <c r="B359" t="s">
        <v>21</v>
      </c>
      <c r="C359" t="s">
        <v>50</v>
      </c>
      <c r="D359">
        <v>694</v>
      </c>
      <c r="H359">
        <v>225</v>
      </c>
    </row>
    <row r="360" spans="1:8" ht="15">
      <c r="A360">
        <v>1902</v>
      </c>
      <c r="B360" t="s">
        <v>21</v>
      </c>
      <c r="C360" t="s">
        <v>50</v>
      </c>
      <c r="D360">
        <v>851</v>
      </c>
      <c r="H360">
        <v>105</v>
      </c>
    </row>
    <row r="361" spans="1:9" ht="15">
      <c r="A361">
        <v>1903</v>
      </c>
      <c r="B361" t="s">
        <v>21</v>
      </c>
      <c r="C361" t="s">
        <v>50</v>
      </c>
      <c r="D361">
        <v>1710</v>
      </c>
      <c r="E361">
        <v>3378</v>
      </c>
      <c r="F361">
        <v>1664</v>
      </c>
      <c r="G361">
        <f>+D361+E361+F361</f>
        <v>6752</v>
      </c>
      <c r="H361">
        <v>30</v>
      </c>
      <c r="I361">
        <f>+G361+H361</f>
        <v>6782</v>
      </c>
    </row>
    <row r="362" spans="1:8" ht="15">
      <c r="A362">
        <v>1904</v>
      </c>
      <c r="B362" t="s">
        <v>21</v>
      </c>
      <c r="C362" t="s">
        <v>50</v>
      </c>
      <c r="D362">
        <v>1616</v>
      </c>
      <c r="H362">
        <v>177</v>
      </c>
    </row>
    <row r="363" spans="1:8" ht="15">
      <c r="A363">
        <v>1905</v>
      </c>
      <c r="B363" t="s">
        <v>21</v>
      </c>
      <c r="C363" t="s">
        <v>50</v>
      </c>
      <c r="D363">
        <v>1017</v>
      </c>
      <c r="H363">
        <v>191</v>
      </c>
    </row>
    <row r="364" spans="1:8" ht="15">
      <c r="A364">
        <v>1906</v>
      </c>
      <c r="B364" t="s">
        <v>21</v>
      </c>
      <c r="C364" t="s">
        <v>50</v>
      </c>
      <c r="D364">
        <v>1484</v>
      </c>
      <c r="H364">
        <v>203</v>
      </c>
    </row>
    <row r="365" spans="1:8" ht="15">
      <c r="A365">
        <v>1907</v>
      </c>
      <c r="B365" t="s">
        <v>21</v>
      </c>
      <c r="C365" t="s">
        <v>50</v>
      </c>
      <c r="D365">
        <v>1928</v>
      </c>
      <c r="F365">
        <v>743</v>
      </c>
      <c r="H365">
        <v>855</v>
      </c>
    </row>
    <row r="366" spans="1:9" ht="15">
      <c r="A366">
        <v>1908</v>
      </c>
      <c r="B366" t="s">
        <v>21</v>
      </c>
      <c r="C366" t="s">
        <v>50</v>
      </c>
      <c r="D366">
        <v>1415</v>
      </c>
      <c r="E366">
        <v>1081</v>
      </c>
      <c r="F366">
        <v>2813</v>
      </c>
      <c r="G366">
        <f>+D366+E366+F366</f>
        <v>5309</v>
      </c>
      <c r="H366">
        <v>376</v>
      </c>
      <c r="I366">
        <f>+G366+H366</f>
        <v>5685</v>
      </c>
    </row>
    <row r="367" spans="1:8" ht="15">
      <c r="A367">
        <v>1909</v>
      </c>
      <c r="B367" t="s">
        <v>21</v>
      </c>
      <c r="C367" t="s">
        <v>50</v>
      </c>
      <c r="E367">
        <v>2540</v>
      </c>
      <c r="H367">
        <v>138</v>
      </c>
    </row>
    <row r="368" spans="1:8" ht="15">
      <c r="A368">
        <v>1910</v>
      </c>
      <c r="B368" t="s">
        <v>21</v>
      </c>
      <c r="C368" t="s">
        <v>50</v>
      </c>
      <c r="E368">
        <v>1448</v>
      </c>
      <c r="H368">
        <v>803</v>
      </c>
    </row>
    <row r="369" spans="1:8" ht="15">
      <c r="A369">
        <v>1911</v>
      </c>
      <c r="B369" t="s">
        <v>21</v>
      </c>
      <c r="C369" t="s">
        <v>50</v>
      </c>
      <c r="D369">
        <v>464</v>
      </c>
      <c r="E369">
        <v>1381</v>
      </c>
      <c r="H369">
        <v>787</v>
      </c>
    </row>
    <row r="370" spans="1:8" ht="15">
      <c r="A370">
        <v>1912</v>
      </c>
      <c r="B370" t="s">
        <v>21</v>
      </c>
      <c r="C370" t="s">
        <v>50</v>
      </c>
      <c r="D370">
        <v>1336</v>
      </c>
      <c r="E370">
        <v>2089</v>
      </c>
      <c r="H370">
        <v>1764</v>
      </c>
    </row>
    <row r="371" spans="1:9" ht="15">
      <c r="A371">
        <v>1913</v>
      </c>
      <c r="B371" t="s">
        <v>21</v>
      </c>
      <c r="C371" t="s">
        <v>50</v>
      </c>
      <c r="D371">
        <v>179</v>
      </c>
      <c r="E371">
        <v>2922</v>
      </c>
      <c r="F371">
        <v>3778</v>
      </c>
      <c r="G371">
        <f aca="true" t="shared" si="17" ref="G371:G398">+D371+E371+F371</f>
        <v>6879</v>
      </c>
      <c r="H371">
        <v>301</v>
      </c>
      <c r="I371">
        <f aca="true" t="shared" si="18" ref="I371:I398">+G371+H371</f>
        <v>7180</v>
      </c>
    </row>
    <row r="372" spans="1:9" ht="15">
      <c r="A372">
        <v>1914</v>
      </c>
      <c r="B372" t="s">
        <v>21</v>
      </c>
      <c r="C372" t="s">
        <v>50</v>
      </c>
      <c r="D372">
        <v>999</v>
      </c>
      <c r="E372">
        <v>3433</v>
      </c>
      <c r="F372">
        <v>5385</v>
      </c>
      <c r="G372">
        <f t="shared" si="17"/>
        <v>9817</v>
      </c>
      <c r="H372">
        <v>1172</v>
      </c>
      <c r="I372">
        <f t="shared" si="18"/>
        <v>10989</v>
      </c>
    </row>
    <row r="373" spans="1:9" ht="15">
      <c r="A373">
        <v>1915</v>
      </c>
      <c r="B373" t="s">
        <v>21</v>
      </c>
      <c r="C373" t="s">
        <v>50</v>
      </c>
      <c r="D373">
        <v>1252</v>
      </c>
      <c r="E373">
        <v>1908</v>
      </c>
      <c r="F373">
        <v>3863</v>
      </c>
      <c r="G373">
        <f t="shared" si="17"/>
        <v>7023</v>
      </c>
      <c r="H373">
        <v>3232</v>
      </c>
      <c r="I373">
        <f t="shared" si="18"/>
        <v>10255</v>
      </c>
    </row>
    <row r="374" spans="1:9" ht="15">
      <c r="A374">
        <v>1916</v>
      </c>
      <c r="B374" t="s">
        <v>21</v>
      </c>
      <c r="C374" t="s">
        <v>50</v>
      </c>
      <c r="D374">
        <v>892</v>
      </c>
      <c r="E374">
        <v>1491</v>
      </c>
      <c r="F374">
        <v>2935</v>
      </c>
      <c r="G374">
        <f t="shared" si="17"/>
        <v>5318</v>
      </c>
      <c r="H374">
        <v>3291</v>
      </c>
      <c r="I374">
        <f t="shared" si="18"/>
        <v>8609</v>
      </c>
    </row>
    <row r="375" spans="1:9" ht="15">
      <c r="A375">
        <v>1917</v>
      </c>
      <c r="B375" t="s">
        <v>21</v>
      </c>
      <c r="C375" t="s">
        <v>50</v>
      </c>
      <c r="D375">
        <v>1487</v>
      </c>
      <c r="E375">
        <v>1697</v>
      </c>
      <c r="F375">
        <v>4010</v>
      </c>
      <c r="G375">
        <f t="shared" si="17"/>
        <v>7194</v>
      </c>
      <c r="H375">
        <v>2974</v>
      </c>
      <c r="I375">
        <f t="shared" si="18"/>
        <v>10168</v>
      </c>
    </row>
    <row r="376" spans="1:9" ht="15">
      <c r="A376">
        <v>1918</v>
      </c>
      <c r="B376" t="s">
        <v>21</v>
      </c>
      <c r="C376" t="s">
        <v>50</v>
      </c>
      <c r="D376">
        <v>985</v>
      </c>
      <c r="E376">
        <v>1695</v>
      </c>
      <c r="F376">
        <v>5665</v>
      </c>
      <c r="G376">
        <f t="shared" si="17"/>
        <v>8345</v>
      </c>
      <c r="H376">
        <v>3974</v>
      </c>
      <c r="I376">
        <f t="shared" si="18"/>
        <v>12319</v>
      </c>
    </row>
    <row r="377" spans="1:9" ht="15">
      <c r="A377">
        <v>1919</v>
      </c>
      <c r="B377" t="s">
        <v>21</v>
      </c>
      <c r="C377" t="s">
        <v>50</v>
      </c>
      <c r="D377">
        <v>1627</v>
      </c>
      <c r="E377">
        <v>1031</v>
      </c>
      <c r="F377">
        <v>3761</v>
      </c>
      <c r="G377">
        <f t="shared" si="17"/>
        <v>6419</v>
      </c>
      <c r="H377">
        <v>2054</v>
      </c>
      <c r="I377">
        <f t="shared" si="18"/>
        <v>8473</v>
      </c>
    </row>
    <row r="378" spans="1:9" ht="15">
      <c r="A378">
        <v>1920</v>
      </c>
      <c r="B378" t="s">
        <v>21</v>
      </c>
      <c r="C378" t="s">
        <v>50</v>
      </c>
      <c r="D378">
        <v>1425</v>
      </c>
      <c r="E378">
        <v>583</v>
      </c>
      <c r="F378">
        <v>4476</v>
      </c>
      <c r="G378">
        <f t="shared" si="17"/>
        <v>6484</v>
      </c>
      <c r="H378">
        <v>1904</v>
      </c>
      <c r="I378">
        <f t="shared" si="18"/>
        <v>8388</v>
      </c>
    </row>
    <row r="379" spans="1:9" ht="15">
      <c r="A379">
        <v>1921</v>
      </c>
      <c r="B379" t="s">
        <v>21</v>
      </c>
      <c r="C379" t="s">
        <v>50</v>
      </c>
      <c r="D379">
        <v>474</v>
      </c>
      <c r="E379">
        <v>416</v>
      </c>
      <c r="F379">
        <v>3918</v>
      </c>
      <c r="G379">
        <f t="shared" si="17"/>
        <v>4808</v>
      </c>
      <c r="H379">
        <v>702</v>
      </c>
      <c r="I379">
        <f t="shared" si="18"/>
        <v>5510</v>
      </c>
    </row>
    <row r="380" spans="1:9" ht="15">
      <c r="A380">
        <v>1922</v>
      </c>
      <c r="B380" t="s">
        <v>21</v>
      </c>
      <c r="C380" t="s">
        <v>50</v>
      </c>
      <c r="D380">
        <v>477</v>
      </c>
      <c r="E380">
        <v>448</v>
      </c>
      <c r="F380">
        <v>2811</v>
      </c>
      <c r="G380">
        <f t="shared" si="17"/>
        <v>3736</v>
      </c>
      <c r="H380">
        <v>605</v>
      </c>
      <c r="I380">
        <f t="shared" si="18"/>
        <v>4341</v>
      </c>
    </row>
    <row r="381" spans="1:9" ht="15">
      <c r="A381">
        <v>1923</v>
      </c>
      <c r="B381" t="s">
        <v>21</v>
      </c>
      <c r="C381" t="s">
        <v>50</v>
      </c>
      <c r="D381">
        <v>279</v>
      </c>
      <c r="E381">
        <v>532</v>
      </c>
      <c r="F381">
        <v>4420</v>
      </c>
      <c r="G381">
        <f t="shared" si="17"/>
        <v>5231</v>
      </c>
      <c r="H381">
        <v>1098</v>
      </c>
      <c r="I381">
        <f t="shared" si="18"/>
        <v>6329</v>
      </c>
    </row>
    <row r="382" spans="1:9" ht="15">
      <c r="A382">
        <v>1924</v>
      </c>
      <c r="B382" t="s">
        <v>21</v>
      </c>
      <c r="C382" t="s">
        <v>50</v>
      </c>
      <c r="D382">
        <v>205</v>
      </c>
      <c r="E382">
        <v>737</v>
      </c>
      <c r="F382">
        <v>5274</v>
      </c>
      <c r="G382">
        <f t="shared" si="17"/>
        <v>6216</v>
      </c>
      <c r="H382">
        <v>1051</v>
      </c>
      <c r="I382">
        <f t="shared" si="18"/>
        <v>7267</v>
      </c>
    </row>
    <row r="383" spans="1:9" ht="15">
      <c r="A383">
        <v>1925</v>
      </c>
      <c r="B383" t="s">
        <v>21</v>
      </c>
      <c r="C383" t="s">
        <v>50</v>
      </c>
      <c r="D383">
        <v>453</v>
      </c>
      <c r="E383">
        <v>941</v>
      </c>
      <c r="F383">
        <v>7608</v>
      </c>
      <c r="G383">
        <f t="shared" si="17"/>
        <v>9002</v>
      </c>
      <c r="H383">
        <v>1147</v>
      </c>
      <c r="I383">
        <f t="shared" si="18"/>
        <v>10149</v>
      </c>
    </row>
    <row r="384" spans="1:9" ht="15">
      <c r="A384">
        <v>1926</v>
      </c>
      <c r="B384" t="s">
        <v>21</v>
      </c>
      <c r="C384" t="s">
        <v>50</v>
      </c>
      <c r="D384">
        <v>822</v>
      </c>
      <c r="E384">
        <v>726</v>
      </c>
      <c r="F384">
        <v>7801</v>
      </c>
      <c r="G384">
        <f t="shared" si="17"/>
        <v>9349</v>
      </c>
      <c r="H384">
        <v>1819</v>
      </c>
      <c r="I384">
        <f t="shared" si="18"/>
        <v>11168</v>
      </c>
    </row>
    <row r="385" spans="1:9" ht="15">
      <c r="A385">
        <v>1927</v>
      </c>
      <c r="B385" t="s">
        <v>21</v>
      </c>
      <c r="C385" t="s">
        <v>50</v>
      </c>
      <c r="D385">
        <v>783</v>
      </c>
      <c r="E385">
        <v>1034</v>
      </c>
      <c r="F385">
        <v>9688</v>
      </c>
      <c r="G385">
        <f t="shared" si="17"/>
        <v>11505</v>
      </c>
      <c r="H385">
        <v>2461</v>
      </c>
      <c r="I385">
        <f t="shared" si="18"/>
        <v>13966</v>
      </c>
    </row>
    <row r="386" spans="1:9" ht="15">
      <c r="A386">
        <v>1928</v>
      </c>
      <c r="B386" t="s">
        <v>21</v>
      </c>
      <c r="C386" t="s">
        <v>50</v>
      </c>
      <c r="D386">
        <v>1033</v>
      </c>
      <c r="E386">
        <v>698</v>
      </c>
      <c r="F386">
        <v>7765</v>
      </c>
      <c r="G386">
        <f t="shared" si="17"/>
        <v>9496</v>
      </c>
      <c r="H386">
        <v>2974</v>
      </c>
      <c r="I386">
        <f t="shared" si="18"/>
        <v>12470</v>
      </c>
    </row>
    <row r="387" spans="1:9" ht="15">
      <c r="A387">
        <v>1929</v>
      </c>
      <c r="B387" t="s">
        <v>21</v>
      </c>
      <c r="C387" t="s">
        <v>50</v>
      </c>
      <c r="D387">
        <v>1667</v>
      </c>
      <c r="E387">
        <v>3050</v>
      </c>
      <c r="F387">
        <v>8571</v>
      </c>
      <c r="G387">
        <f t="shared" si="17"/>
        <v>13288</v>
      </c>
      <c r="H387">
        <v>2529</v>
      </c>
      <c r="I387">
        <f t="shared" si="18"/>
        <v>15817</v>
      </c>
    </row>
    <row r="388" spans="1:9" ht="15">
      <c r="A388">
        <v>1930</v>
      </c>
      <c r="B388" t="s">
        <v>21</v>
      </c>
      <c r="C388" t="s">
        <v>50</v>
      </c>
      <c r="D388">
        <v>2457</v>
      </c>
      <c r="E388">
        <v>1112</v>
      </c>
      <c r="F388">
        <v>8368</v>
      </c>
      <c r="G388">
        <f t="shared" si="17"/>
        <v>11937</v>
      </c>
      <c r="H388">
        <v>2745</v>
      </c>
      <c r="I388">
        <f t="shared" si="18"/>
        <v>14682</v>
      </c>
    </row>
    <row r="389" spans="1:9" ht="15">
      <c r="A389">
        <v>1931</v>
      </c>
      <c r="B389" t="s">
        <v>21</v>
      </c>
      <c r="C389" t="s">
        <v>50</v>
      </c>
      <c r="D389">
        <v>938</v>
      </c>
      <c r="E389">
        <v>1262</v>
      </c>
      <c r="F389">
        <v>5363</v>
      </c>
      <c r="G389">
        <f t="shared" si="17"/>
        <v>7563</v>
      </c>
      <c r="H389">
        <v>1396</v>
      </c>
      <c r="I389">
        <f t="shared" si="18"/>
        <v>8959</v>
      </c>
    </row>
    <row r="390" spans="1:9" ht="15">
      <c r="A390">
        <v>1932</v>
      </c>
      <c r="B390" t="s">
        <v>21</v>
      </c>
      <c r="C390" t="s">
        <v>50</v>
      </c>
      <c r="D390">
        <v>672</v>
      </c>
      <c r="E390">
        <v>650</v>
      </c>
      <c r="F390">
        <v>5123</v>
      </c>
      <c r="G390">
        <f t="shared" si="17"/>
        <v>6445</v>
      </c>
      <c r="H390">
        <v>962</v>
      </c>
      <c r="I390">
        <f t="shared" si="18"/>
        <v>7407</v>
      </c>
    </row>
    <row r="391" spans="1:9" ht="15">
      <c r="A391">
        <v>1933</v>
      </c>
      <c r="B391" t="s">
        <v>21</v>
      </c>
      <c r="C391" t="s">
        <v>50</v>
      </c>
      <c r="D391">
        <v>1094</v>
      </c>
      <c r="E391">
        <v>950</v>
      </c>
      <c r="F391">
        <v>5294</v>
      </c>
      <c r="G391">
        <f t="shared" si="17"/>
        <v>7338</v>
      </c>
      <c r="H391">
        <v>1744</v>
      </c>
      <c r="I391">
        <f t="shared" si="18"/>
        <v>9082</v>
      </c>
    </row>
    <row r="392" spans="1:9" ht="15">
      <c r="A392">
        <v>1934</v>
      </c>
      <c r="B392" t="s">
        <v>21</v>
      </c>
      <c r="C392" t="s">
        <v>50</v>
      </c>
      <c r="D392">
        <v>2273</v>
      </c>
      <c r="E392">
        <v>3205</v>
      </c>
      <c r="F392">
        <v>8057</v>
      </c>
      <c r="G392">
        <f t="shared" si="17"/>
        <v>13535</v>
      </c>
      <c r="H392">
        <v>2157</v>
      </c>
      <c r="I392">
        <f t="shared" si="18"/>
        <v>15692</v>
      </c>
    </row>
    <row r="393" spans="1:9" ht="15">
      <c r="A393">
        <v>1935</v>
      </c>
      <c r="B393" t="s">
        <v>21</v>
      </c>
      <c r="C393" t="s">
        <v>50</v>
      </c>
      <c r="D393">
        <v>2972</v>
      </c>
      <c r="E393">
        <v>2636</v>
      </c>
      <c r="F393">
        <v>7981</v>
      </c>
      <c r="G393">
        <f t="shared" si="17"/>
        <v>13589</v>
      </c>
      <c r="H393">
        <v>1506</v>
      </c>
      <c r="I393">
        <f t="shared" si="18"/>
        <v>15095</v>
      </c>
    </row>
    <row r="394" spans="1:9" ht="15">
      <c r="A394">
        <v>1936</v>
      </c>
      <c r="B394" t="s">
        <v>21</v>
      </c>
      <c r="C394" t="s">
        <v>50</v>
      </c>
      <c r="D394">
        <v>3820</v>
      </c>
      <c r="E394">
        <v>3024</v>
      </c>
      <c r="F394">
        <v>5268</v>
      </c>
      <c r="G394">
        <f t="shared" si="17"/>
        <v>12112</v>
      </c>
      <c r="H394">
        <v>2789</v>
      </c>
      <c r="I394">
        <f t="shared" si="18"/>
        <v>14901</v>
      </c>
    </row>
    <row r="395" spans="1:9" ht="15">
      <c r="A395">
        <v>1937</v>
      </c>
      <c r="B395" t="s">
        <v>21</v>
      </c>
      <c r="C395" t="s">
        <v>50</v>
      </c>
      <c r="D395">
        <v>3232</v>
      </c>
      <c r="E395">
        <v>3148</v>
      </c>
      <c r="F395">
        <v>5679</v>
      </c>
      <c r="G395">
        <f t="shared" si="17"/>
        <v>12059</v>
      </c>
      <c r="H395">
        <v>2378</v>
      </c>
      <c r="I395">
        <f t="shared" si="18"/>
        <v>14437</v>
      </c>
    </row>
    <row r="396" spans="1:9" ht="15">
      <c r="A396">
        <v>1938</v>
      </c>
      <c r="B396" t="s">
        <v>21</v>
      </c>
      <c r="C396" t="s">
        <v>50</v>
      </c>
      <c r="D396">
        <v>2441</v>
      </c>
      <c r="E396">
        <v>2630</v>
      </c>
      <c r="F396">
        <v>5779</v>
      </c>
      <c r="G396">
        <f t="shared" si="17"/>
        <v>10850</v>
      </c>
      <c r="H396">
        <v>1917</v>
      </c>
      <c r="I396">
        <f t="shared" si="18"/>
        <v>12767</v>
      </c>
    </row>
    <row r="397" spans="1:9" ht="15">
      <c r="A397">
        <v>1939</v>
      </c>
      <c r="B397" t="s">
        <v>21</v>
      </c>
      <c r="C397" t="s">
        <v>50</v>
      </c>
      <c r="D397">
        <v>3386</v>
      </c>
      <c r="E397">
        <v>3283</v>
      </c>
      <c r="F397">
        <v>6638</v>
      </c>
      <c r="G397">
        <f t="shared" si="17"/>
        <v>13307</v>
      </c>
      <c r="H397">
        <v>1435</v>
      </c>
      <c r="I397">
        <f t="shared" si="18"/>
        <v>14742</v>
      </c>
    </row>
    <row r="398" spans="1:9" ht="15">
      <c r="A398">
        <v>1940</v>
      </c>
      <c r="B398" t="s">
        <v>21</v>
      </c>
      <c r="C398" t="s">
        <v>50</v>
      </c>
      <c r="D398">
        <v>4281</v>
      </c>
      <c r="E398">
        <v>5373</v>
      </c>
      <c r="F398">
        <v>7464</v>
      </c>
      <c r="G398">
        <f t="shared" si="17"/>
        <v>17118</v>
      </c>
      <c r="H398">
        <v>1442</v>
      </c>
      <c r="I398">
        <f t="shared" si="18"/>
        <v>18560</v>
      </c>
    </row>
    <row r="399" spans="1:9" ht="15">
      <c r="A399">
        <v>1987</v>
      </c>
      <c r="B399" t="s">
        <v>21</v>
      </c>
      <c r="C399" t="s">
        <v>61</v>
      </c>
      <c r="D399">
        <v>1</v>
      </c>
      <c r="G399">
        <v>1</v>
      </c>
      <c r="I399">
        <v>1</v>
      </c>
    </row>
    <row r="400" spans="1:8" ht="15">
      <c r="A400">
        <v>1884</v>
      </c>
      <c r="B400" t="s">
        <v>21</v>
      </c>
      <c r="C400" t="s">
        <v>7</v>
      </c>
      <c r="H400">
        <v>0</v>
      </c>
    </row>
    <row r="401" spans="1:9" ht="15">
      <c r="A401">
        <v>1885</v>
      </c>
      <c r="B401" t="s">
        <v>21</v>
      </c>
      <c r="C401" t="s">
        <v>7</v>
      </c>
      <c r="D401">
        <v>131</v>
      </c>
      <c r="E401">
        <v>42</v>
      </c>
      <c r="F401">
        <v>10</v>
      </c>
      <c r="G401">
        <f>+D401+E401+F401</f>
        <v>183</v>
      </c>
      <c r="H401">
        <v>42</v>
      </c>
      <c r="I401">
        <f>+G401+H401</f>
        <v>225</v>
      </c>
    </row>
    <row r="402" spans="1:8" ht="15">
      <c r="A402">
        <v>1886</v>
      </c>
      <c r="B402" t="s">
        <v>21</v>
      </c>
      <c r="C402" t="s">
        <v>7</v>
      </c>
      <c r="H402">
        <v>42</v>
      </c>
    </row>
    <row r="403" spans="1:8" ht="15">
      <c r="A403">
        <v>1887</v>
      </c>
      <c r="B403" t="s">
        <v>21</v>
      </c>
      <c r="C403" t="s">
        <v>7</v>
      </c>
      <c r="H403">
        <v>121</v>
      </c>
    </row>
    <row r="404" spans="1:8" ht="15">
      <c r="A404">
        <v>1888</v>
      </c>
      <c r="B404" t="s">
        <v>21</v>
      </c>
      <c r="C404" t="s">
        <v>7</v>
      </c>
      <c r="H404">
        <v>55</v>
      </c>
    </row>
    <row r="405" spans="1:9" ht="15">
      <c r="A405">
        <v>1889</v>
      </c>
      <c r="B405" t="s">
        <v>21</v>
      </c>
      <c r="C405" t="s">
        <v>7</v>
      </c>
      <c r="D405">
        <v>83</v>
      </c>
      <c r="E405">
        <v>1</v>
      </c>
      <c r="F405">
        <v>0</v>
      </c>
      <c r="G405">
        <f>+D405+E405+F405</f>
        <v>84</v>
      </c>
      <c r="H405">
        <v>71</v>
      </c>
      <c r="I405">
        <f>+G405+H405</f>
        <v>155</v>
      </c>
    </row>
    <row r="406" spans="1:9" ht="15">
      <c r="A406">
        <v>1890</v>
      </c>
      <c r="B406" t="s">
        <v>21</v>
      </c>
      <c r="C406" t="s">
        <v>7</v>
      </c>
      <c r="D406">
        <v>40</v>
      </c>
      <c r="E406">
        <v>8</v>
      </c>
      <c r="F406">
        <v>0</v>
      </c>
      <c r="G406">
        <f>+D406+E406+F406</f>
        <v>48</v>
      </c>
      <c r="H406">
        <v>97</v>
      </c>
      <c r="I406">
        <f>+G406+H406</f>
        <v>145</v>
      </c>
    </row>
    <row r="407" spans="1:8" ht="15">
      <c r="A407">
        <v>1891</v>
      </c>
      <c r="B407" t="s">
        <v>21</v>
      </c>
      <c r="C407" t="s">
        <v>7</v>
      </c>
      <c r="D407">
        <v>75</v>
      </c>
      <c r="H407">
        <v>44</v>
      </c>
    </row>
    <row r="408" spans="1:8" ht="15">
      <c r="A408">
        <v>1892</v>
      </c>
      <c r="B408" t="s">
        <v>21</v>
      </c>
      <c r="C408" t="s">
        <v>7</v>
      </c>
      <c r="D408">
        <v>40</v>
      </c>
      <c r="H408">
        <v>50</v>
      </c>
    </row>
    <row r="409" spans="1:8" ht="15">
      <c r="A409">
        <v>1893</v>
      </c>
      <c r="B409" t="s">
        <v>21</v>
      </c>
      <c r="C409" t="s">
        <v>7</v>
      </c>
      <c r="D409">
        <v>31</v>
      </c>
      <c r="H409">
        <v>35</v>
      </c>
    </row>
    <row r="410" spans="1:8" ht="15">
      <c r="A410">
        <v>1894</v>
      </c>
      <c r="B410" t="s">
        <v>21</v>
      </c>
      <c r="C410" t="s">
        <v>7</v>
      </c>
      <c r="D410">
        <v>21</v>
      </c>
      <c r="H410">
        <v>40</v>
      </c>
    </row>
    <row r="411" spans="1:8" ht="15">
      <c r="A411">
        <v>1895</v>
      </c>
      <c r="B411" t="s">
        <v>21</v>
      </c>
      <c r="C411" t="s">
        <v>7</v>
      </c>
      <c r="D411">
        <v>6</v>
      </c>
      <c r="H411">
        <v>34</v>
      </c>
    </row>
    <row r="412" spans="1:8" ht="15">
      <c r="A412">
        <v>1896</v>
      </c>
      <c r="B412" t="s">
        <v>21</v>
      </c>
      <c r="C412" t="s">
        <v>7</v>
      </c>
      <c r="D412">
        <v>10</v>
      </c>
      <c r="H412">
        <v>37</v>
      </c>
    </row>
    <row r="413" spans="1:8" ht="15">
      <c r="A413">
        <v>1897</v>
      </c>
      <c r="B413" t="s">
        <v>21</v>
      </c>
      <c r="C413" t="s">
        <v>7</v>
      </c>
      <c r="D413">
        <v>8</v>
      </c>
      <c r="H413">
        <v>33</v>
      </c>
    </row>
    <row r="414" spans="1:8" ht="15">
      <c r="A414">
        <v>1898</v>
      </c>
      <c r="B414" t="s">
        <v>21</v>
      </c>
      <c r="C414" t="s">
        <v>7</v>
      </c>
      <c r="D414">
        <v>9</v>
      </c>
      <c r="H414">
        <v>45</v>
      </c>
    </row>
    <row r="415" spans="1:9" ht="15">
      <c r="A415">
        <v>1899</v>
      </c>
      <c r="B415" t="s">
        <v>21</v>
      </c>
      <c r="C415" t="s">
        <v>7</v>
      </c>
      <c r="D415">
        <v>9</v>
      </c>
      <c r="E415">
        <v>0</v>
      </c>
      <c r="F415">
        <v>0</v>
      </c>
      <c r="G415">
        <f>+D415+E415+F415</f>
        <v>9</v>
      </c>
      <c r="H415">
        <v>12</v>
      </c>
      <c r="I415">
        <f>+G415+H415</f>
        <v>21</v>
      </c>
    </row>
    <row r="416" spans="1:8" ht="15">
      <c r="A416">
        <v>1900</v>
      </c>
      <c r="B416" t="s">
        <v>21</v>
      </c>
      <c r="C416" t="s">
        <v>7</v>
      </c>
      <c r="D416">
        <v>11</v>
      </c>
      <c r="H416">
        <v>13</v>
      </c>
    </row>
    <row r="417" spans="1:8" ht="15">
      <c r="A417">
        <v>1901</v>
      </c>
      <c r="B417" t="s">
        <v>21</v>
      </c>
      <c r="C417" t="s">
        <v>7</v>
      </c>
      <c r="D417">
        <v>5</v>
      </c>
      <c r="H417">
        <v>7</v>
      </c>
    </row>
    <row r="418" spans="1:8" ht="15">
      <c r="A418">
        <v>1902</v>
      </c>
      <c r="B418" t="s">
        <v>21</v>
      </c>
      <c r="C418" t="s">
        <v>7</v>
      </c>
      <c r="D418">
        <v>23</v>
      </c>
      <c r="H418">
        <v>6</v>
      </c>
    </row>
    <row r="419" spans="1:9" ht="15">
      <c r="A419">
        <v>1903</v>
      </c>
      <c r="B419" t="s">
        <v>21</v>
      </c>
      <c r="C419" t="s">
        <v>7</v>
      </c>
      <c r="D419">
        <v>8</v>
      </c>
      <c r="E419">
        <v>11</v>
      </c>
      <c r="F419">
        <v>0</v>
      </c>
      <c r="G419">
        <f>+D419+E419+F419</f>
        <v>19</v>
      </c>
      <c r="H419">
        <v>4</v>
      </c>
      <c r="I419">
        <f>+G419+H419</f>
        <v>23</v>
      </c>
    </row>
    <row r="420" spans="1:8" ht="15">
      <c r="A420">
        <v>1904</v>
      </c>
      <c r="B420" t="s">
        <v>21</v>
      </c>
      <c r="C420" t="s">
        <v>7</v>
      </c>
      <c r="D420">
        <v>6</v>
      </c>
      <c r="H420">
        <v>1</v>
      </c>
    </row>
    <row r="421" spans="1:4" ht="15">
      <c r="A421">
        <v>1905</v>
      </c>
      <c r="B421" t="s">
        <v>21</v>
      </c>
      <c r="C421" t="s">
        <v>7</v>
      </c>
      <c r="D421">
        <v>5</v>
      </c>
    </row>
    <row r="422" spans="1:8" ht="15">
      <c r="A422">
        <v>1906</v>
      </c>
      <c r="B422" t="s">
        <v>21</v>
      </c>
      <c r="C422" t="s">
        <v>7</v>
      </c>
      <c r="D422">
        <v>7</v>
      </c>
      <c r="H422">
        <v>0</v>
      </c>
    </row>
    <row r="423" spans="1:8" ht="15">
      <c r="A423">
        <v>1907</v>
      </c>
      <c r="B423" t="s">
        <v>21</v>
      </c>
      <c r="C423" t="s">
        <v>7</v>
      </c>
      <c r="D423">
        <v>3</v>
      </c>
      <c r="H423">
        <v>3</v>
      </c>
    </row>
    <row r="424" spans="1:9" ht="15">
      <c r="A424">
        <v>1908</v>
      </c>
      <c r="B424" t="s">
        <v>21</v>
      </c>
      <c r="C424" t="s">
        <v>7</v>
      </c>
      <c r="D424">
        <v>5</v>
      </c>
      <c r="E424">
        <v>9</v>
      </c>
      <c r="F424">
        <v>0</v>
      </c>
      <c r="G424">
        <f>+D424+E424+F424</f>
        <v>14</v>
      </c>
      <c r="H424">
        <v>4</v>
      </c>
      <c r="I424">
        <f>+G424+H424</f>
        <v>18</v>
      </c>
    </row>
    <row r="425" spans="1:8" ht="15">
      <c r="A425">
        <v>1909</v>
      </c>
      <c r="B425" t="s">
        <v>21</v>
      </c>
      <c r="C425" t="s">
        <v>7</v>
      </c>
      <c r="E425">
        <v>2</v>
      </c>
      <c r="H425">
        <v>1</v>
      </c>
    </row>
    <row r="426" spans="1:8" ht="15">
      <c r="A426">
        <v>1910</v>
      </c>
      <c r="B426" t="s">
        <v>21</v>
      </c>
      <c r="C426" t="s">
        <v>7</v>
      </c>
      <c r="E426">
        <v>2</v>
      </c>
      <c r="H426">
        <v>8</v>
      </c>
    </row>
    <row r="427" spans="1:9" ht="15">
      <c r="A427">
        <v>1911</v>
      </c>
      <c r="B427" t="s">
        <v>21</v>
      </c>
      <c r="C427" t="s">
        <v>7</v>
      </c>
      <c r="D427">
        <v>0</v>
      </c>
      <c r="E427">
        <v>1</v>
      </c>
      <c r="F427">
        <v>0</v>
      </c>
      <c r="G427">
        <f>+D427+E427+F427</f>
        <v>1</v>
      </c>
      <c r="H427">
        <v>7</v>
      </c>
      <c r="I427">
        <f>+G427+H427</f>
        <v>8</v>
      </c>
    </row>
    <row r="428" spans="1:8" ht="15">
      <c r="A428">
        <v>1912</v>
      </c>
      <c r="B428" t="s">
        <v>21</v>
      </c>
      <c r="C428" t="s">
        <v>7</v>
      </c>
      <c r="D428">
        <v>2</v>
      </c>
      <c r="H428">
        <v>4</v>
      </c>
    </row>
    <row r="429" spans="1:9" ht="15">
      <c r="A429">
        <v>1913</v>
      </c>
      <c r="B429" t="s">
        <v>21</v>
      </c>
      <c r="C429" t="s">
        <v>7</v>
      </c>
      <c r="D429">
        <v>1</v>
      </c>
      <c r="E429">
        <v>2</v>
      </c>
      <c r="F429">
        <v>0</v>
      </c>
      <c r="G429">
        <f>+D429+E429+F429</f>
        <v>3</v>
      </c>
      <c r="H429">
        <v>3</v>
      </c>
      <c r="I429">
        <f>+G429+H429</f>
        <v>6</v>
      </c>
    </row>
    <row r="430" spans="1:9" ht="15">
      <c r="A430">
        <v>1914</v>
      </c>
      <c r="B430" t="s">
        <v>21</v>
      </c>
      <c r="C430" t="s">
        <v>7</v>
      </c>
      <c r="D430">
        <v>1</v>
      </c>
      <c r="E430">
        <v>2</v>
      </c>
      <c r="F430">
        <v>0</v>
      </c>
      <c r="G430">
        <f>+D430+E430+F430</f>
        <v>3</v>
      </c>
      <c r="H430">
        <v>9</v>
      </c>
      <c r="I430">
        <f>+G430+H430</f>
        <v>12</v>
      </c>
    </row>
    <row r="431" spans="1:9" ht="15">
      <c r="A431">
        <v>1915</v>
      </c>
      <c r="B431" t="s">
        <v>21</v>
      </c>
      <c r="C431" t="s">
        <v>7</v>
      </c>
      <c r="D431">
        <v>2</v>
      </c>
      <c r="E431">
        <v>3</v>
      </c>
      <c r="F431">
        <v>0</v>
      </c>
      <c r="G431">
        <f>+D431+E431+F431</f>
        <v>5</v>
      </c>
      <c r="H431">
        <v>16</v>
      </c>
      <c r="I431">
        <f>+G431+H431</f>
        <v>21</v>
      </c>
    </row>
    <row r="432" spans="1:9" ht="15">
      <c r="A432">
        <v>1916</v>
      </c>
      <c r="B432" t="s">
        <v>21</v>
      </c>
      <c r="C432" t="s">
        <v>7</v>
      </c>
      <c r="D432">
        <v>0</v>
      </c>
      <c r="E432">
        <v>0</v>
      </c>
      <c r="F432">
        <v>0</v>
      </c>
      <c r="G432">
        <f>+D432+E432+F432</f>
        <v>0</v>
      </c>
      <c r="H432">
        <v>3</v>
      </c>
      <c r="I432">
        <f>+G432+H432</f>
        <v>3</v>
      </c>
    </row>
    <row r="433" spans="1:8" ht="15">
      <c r="A433">
        <v>1917</v>
      </c>
      <c r="B433" t="s">
        <v>21</v>
      </c>
      <c r="C433" t="s">
        <v>7</v>
      </c>
      <c r="H433">
        <v>5</v>
      </c>
    </row>
    <row r="434" spans="1:9" ht="15">
      <c r="A434">
        <v>1918</v>
      </c>
      <c r="B434" t="s">
        <v>21</v>
      </c>
      <c r="C434" t="s">
        <v>7</v>
      </c>
      <c r="D434">
        <v>0</v>
      </c>
      <c r="E434">
        <v>0</v>
      </c>
      <c r="F434">
        <v>0</v>
      </c>
      <c r="G434">
        <f aca="true" t="shared" si="19" ref="G434:G465">+D434+E434+F434</f>
        <v>0</v>
      </c>
      <c r="H434">
        <v>2</v>
      </c>
      <c r="I434">
        <f aca="true" t="shared" si="20" ref="I434:I465">+G434+H434</f>
        <v>2</v>
      </c>
    </row>
    <row r="435" spans="1:9" ht="15">
      <c r="A435">
        <v>1919</v>
      </c>
      <c r="B435" t="s">
        <v>21</v>
      </c>
      <c r="C435" t="s">
        <v>7</v>
      </c>
      <c r="D435">
        <v>3</v>
      </c>
      <c r="E435">
        <v>0</v>
      </c>
      <c r="F435">
        <v>0</v>
      </c>
      <c r="G435">
        <f t="shared" si="19"/>
        <v>3</v>
      </c>
      <c r="H435">
        <v>4</v>
      </c>
      <c r="I435">
        <f t="shared" si="20"/>
        <v>7</v>
      </c>
    </row>
    <row r="436" spans="1:9" ht="15">
      <c r="A436">
        <v>1920</v>
      </c>
      <c r="B436" t="s">
        <v>21</v>
      </c>
      <c r="C436" t="s">
        <v>7</v>
      </c>
      <c r="D436">
        <v>0</v>
      </c>
      <c r="E436">
        <v>0</v>
      </c>
      <c r="F436">
        <v>0</v>
      </c>
      <c r="G436">
        <f t="shared" si="19"/>
        <v>0</v>
      </c>
      <c r="H436">
        <v>10</v>
      </c>
      <c r="I436">
        <f t="shared" si="20"/>
        <v>10</v>
      </c>
    </row>
    <row r="437" spans="1:9" ht="15">
      <c r="A437">
        <v>1921</v>
      </c>
      <c r="B437" t="s">
        <v>21</v>
      </c>
      <c r="C437" t="s">
        <v>7</v>
      </c>
      <c r="D437">
        <v>0</v>
      </c>
      <c r="E437">
        <v>0</v>
      </c>
      <c r="F437">
        <v>0</v>
      </c>
      <c r="G437">
        <f t="shared" si="19"/>
        <v>0</v>
      </c>
      <c r="H437">
        <v>6</v>
      </c>
      <c r="I437">
        <f t="shared" si="20"/>
        <v>6</v>
      </c>
    </row>
    <row r="438" spans="1:9" ht="15">
      <c r="A438">
        <v>1922</v>
      </c>
      <c r="B438" t="s">
        <v>21</v>
      </c>
      <c r="C438" t="s">
        <v>7</v>
      </c>
      <c r="D438">
        <v>1</v>
      </c>
      <c r="E438">
        <v>0</v>
      </c>
      <c r="F438">
        <v>0</v>
      </c>
      <c r="G438">
        <f t="shared" si="19"/>
        <v>1</v>
      </c>
      <c r="H438">
        <v>10</v>
      </c>
      <c r="I438">
        <f t="shared" si="20"/>
        <v>11</v>
      </c>
    </row>
    <row r="439" spans="1:9" ht="15">
      <c r="A439">
        <v>1923</v>
      </c>
      <c r="B439" t="s">
        <v>21</v>
      </c>
      <c r="C439" t="s">
        <v>7</v>
      </c>
      <c r="D439">
        <v>1</v>
      </c>
      <c r="E439">
        <v>0</v>
      </c>
      <c r="F439">
        <v>0</v>
      </c>
      <c r="G439">
        <f t="shared" si="19"/>
        <v>1</v>
      </c>
      <c r="H439">
        <v>27</v>
      </c>
      <c r="I439">
        <f t="shared" si="20"/>
        <v>28</v>
      </c>
    </row>
    <row r="440" spans="1:9" ht="15">
      <c r="A440">
        <v>1924</v>
      </c>
      <c r="B440" t="s">
        <v>21</v>
      </c>
      <c r="C440" t="s">
        <v>7</v>
      </c>
      <c r="D440">
        <v>4</v>
      </c>
      <c r="E440">
        <v>0</v>
      </c>
      <c r="F440">
        <v>0</v>
      </c>
      <c r="G440">
        <f t="shared" si="19"/>
        <v>4</v>
      </c>
      <c r="H440">
        <v>4</v>
      </c>
      <c r="I440">
        <f t="shared" si="20"/>
        <v>8</v>
      </c>
    </row>
    <row r="441" spans="1:9" ht="15">
      <c r="A441">
        <v>1925</v>
      </c>
      <c r="B441" t="s">
        <v>21</v>
      </c>
      <c r="C441" t="s">
        <v>7</v>
      </c>
      <c r="D441">
        <v>0</v>
      </c>
      <c r="E441">
        <v>0</v>
      </c>
      <c r="F441">
        <v>0</v>
      </c>
      <c r="G441">
        <f t="shared" si="19"/>
        <v>0</v>
      </c>
      <c r="H441">
        <v>3</v>
      </c>
      <c r="I441">
        <f t="shared" si="20"/>
        <v>3</v>
      </c>
    </row>
    <row r="442" spans="1:9" ht="15">
      <c r="A442">
        <v>1926</v>
      </c>
      <c r="B442" t="s">
        <v>21</v>
      </c>
      <c r="C442" t="s">
        <v>7</v>
      </c>
      <c r="D442">
        <v>0</v>
      </c>
      <c r="E442">
        <v>0</v>
      </c>
      <c r="F442">
        <v>0</v>
      </c>
      <c r="G442">
        <f t="shared" si="19"/>
        <v>0</v>
      </c>
      <c r="H442">
        <v>1</v>
      </c>
      <c r="I442">
        <f t="shared" si="20"/>
        <v>1</v>
      </c>
    </row>
    <row r="443" spans="1:9" ht="15">
      <c r="A443">
        <v>1927</v>
      </c>
      <c r="B443" t="s">
        <v>21</v>
      </c>
      <c r="C443" t="s">
        <v>7</v>
      </c>
      <c r="D443">
        <v>0</v>
      </c>
      <c r="E443">
        <v>0</v>
      </c>
      <c r="F443">
        <v>0</v>
      </c>
      <c r="G443">
        <f t="shared" si="19"/>
        <v>0</v>
      </c>
      <c r="H443">
        <v>0</v>
      </c>
      <c r="I443">
        <f t="shared" si="20"/>
        <v>0</v>
      </c>
    </row>
    <row r="444" spans="1:10" ht="15">
      <c r="A444">
        <v>1928</v>
      </c>
      <c r="B444" t="s">
        <v>21</v>
      </c>
      <c r="C444" t="s">
        <v>7</v>
      </c>
      <c r="D444">
        <v>0</v>
      </c>
      <c r="E444">
        <v>0</v>
      </c>
      <c r="F444">
        <v>0</v>
      </c>
      <c r="G444">
        <f t="shared" si="19"/>
        <v>0</v>
      </c>
      <c r="H444">
        <v>1</v>
      </c>
      <c r="I444">
        <f t="shared" si="20"/>
        <v>1</v>
      </c>
      <c r="J444" t="s">
        <v>22</v>
      </c>
    </row>
    <row r="445" spans="1:9" ht="15">
      <c r="A445">
        <v>1929</v>
      </c>
      <c r="B445" t="s">
        <v>21</v>
      </c>
      <c r="C445" t="s">
        <v>7</v>
      </c>
      <c r="D445">
        <v>0</v>
      </c>
      <c r="E445">
        <v>0</v>
      </c>
      <c r="F445">
        <v>0</v>
      </c>
      <c r="G445">
        <f t="shared" si="19"/>
        <v>0</v>
      </c>
      <c r="H445">
        <v>1</v>
      </c>
      <c r="I445">
        <f t="shared" si="20"/>
        <v>1</v>
      </c>
    </row>
    <row r="446" spans="1:9" ht="15">
      <c r="A446">
        <v>1930</v>
      </c>
      <c r="B446" t="s">
        <v>21</v>
      </c>
      <c r="C446" t="s">
        <v>7</v>
      </c>
      <c r="D446">
        <v>0</v>
      </c>
      <c r="E446">
        <v>0</v>
      </c>
      <c r="F446">
        <v>0</v>
      </c>
      <c r="G446">
        <f t="shared" si="19"/>
        <v>0</v>
      </c>
      <c r="H446">
        <v>3</v>
      </c>
      <c r="I446">
        <f t="shared" si="20"/>
        <v>3</v>
      </c>
    </row>
    <row r="447" spans="1:9" ht="15">
      <c r="A447">
        <v>1931</v>
      </c>
      <c r="B447" t="s">
        <v>21</v>
      </c>
      <c r="C447" t="s">
        <v>7</v>
      </c>
      <c r="D447">
        <v>0</v>
      </c>
      <c r="E447">
        <v>0</v>
      </c>
      <c r="F447">
        <v>0</v>
      </c>
      <c r="G447">
        <f t="shared" si="19"/>
        <v>0</v>
      </c>
      <c r="H447">
        <v>5</v>
      </c>
      <c r="I447">
        <f t="shared" si="20"/>
        <v>5</v>
      </c>
    </row>
    <row r="448" spans="1:9" ht="15">
      <c r="A448">
        <v>1932</v>
      </c>
      <c r="B448" t="s">
        <v>21</v>
      </c>
      <c r="C448" t="s">
        <v>7</v>
      </c>
      <c r="D448">
        <v>0</v>
      </c>
      <c r="E448">
        <v>0</v>
      </c>
      <c r="F448">
        <v>0</v>
      </c>
      <c r="G448">
        <f t="shared" si="19"/>
        <v>0</v>
      </c>
      <c r="H448">
        <v>3</v>
      </c>
      <c r="I448">
        <f t="shared" si="20"/>
        <v>3</v>
      </c>
    </row>
    <row r="449" spans="1:9" ht="15">
      <c r="A449">
        <v>1933</v>
      </c>
      <c r="B449" t="s">
        <v>21</v>
      </c>
      <c r="C449" t="s">
        <v>7</v>
      </c>
      <c r="D449">
        <v>0</v>
      </c>
      <c r="E449">
        <v>0</v>
      </c>
      <c r="F449">
        <v>0</v>
      </c>
      <c r="G449">
        <f t="shared" si="19"/>
        <v>0</v>
      </c>
      <c r="H449">
        <v>4</v>
      </c>
      <c r="I449">
        <f t="shared" si="20"/>
        <v>4</v>
      </c>
    </row>
    <row r="450" spans="1:9" ht="15">
      <c r="A450">
        <v>1934</v>
      </c>
      <c r="B450" t="s">
        <v>21</v>
      </c>
      <c r="C450" t="s">
        <v>7</v>
      </c>
      <c r="D450">
        <v>0</v>
      </c>
      <c r="E450">
        <v>0</v>
      </c>
      <c r="F450">
        <v>0</v>
      </c>
      <c r="G450">
        <f t="shared" si="19"/>
        <v>0</v>
      </c>
      <c r="H450">
        <v>1</v>
      </c>
      <c r="I450">
        <f t="shared" si="20"/>
        <v>1</v>
      </c>
    </row>
    <row r="451" spans="1:9" ht="15">
      <c r="A451">
        <v>1935</v>
      </c>
      <c r="B451" t="s">
        <v>21</v>
      </c>
      <c r="C451" t="s">
        <v>7</v>
      </c>
      <c r="D451">
        <v>0</v>
      </c>
      <c r="E451">
        <v>0</v>
      </c>
      <c r="F451">
        <v>0</v>
      </c>
      <c r="G451">
        <f t="shared" si="19"/>
        <v>0</v>
      </c>
      <c r="H451">
        <v>0</v>
      </c>
      <c r="I451">
        <f t="shared" si="20"/>
        <v>0</v>
      </c>
    </row>
    <row r="452" spans="1:9" ht="15">
      <c r="A452">
        <v>1936</v>
      </c>
      <c r="B452" t="s">
        <v>21</v>
      </c>
      <c r="C452" t="s">
        <v>7</v>
      </c>
      <c r="D452">
        <v>0</v>
      </c>
      <c r="E452">
        <v>0</v>
      </c>
      <c r="F452">
        <v>0</v>
      </c>
      <c r="G452">
        <f t="shared" si="19"/>
        <v>0</v>
      </c>
      <c r="H452">
        <v>1</v>
      </c>
      <c r="I452">
        <f t="shared" si="20"/>
        <v>1</v>
      </c>
    </row>
    <row r="453" spans="1:9" ht="15">
      <c r="A453">
        <v>1937</v>
      </c>
      <c r="B453" t="s">
        <v>21</v>
      </c>
      <c r="C453" t="s">
        <v>7</v>
      </c>
      <c r="D453">
        <v>0</v>
      </c>
      <c r="E453">
        <v>0</v>
      </c>
      <c r="F453">
        <v>0</v>
      </c>
      <c r="G453">
        <f t="shared" si="19"/>
        <v>0</v>
      </c>
      <c r="H453">
        <v>2</v>
      </c>
      <c r="I453">
        <f t="shared" si="20"/>
        <v>2</v>
      </c>
    </row>
    <row r="454" spans="1:9" ht="15">
      <c r="A454">
        <v>1938</v>
      </c>
      <c r="B454" t="s">
        <v>21</v>
      </c>
      <c r="C454" t="s">
        <v>7</v>
      </c>
      <c r="D454">
        <v>0</v>
      </c>
      <c r="E454">
        <v>0</v>
      </c>
      <c r="F454">
        <v>0</v>
      </c>
      <c r="G454">
        <f t="shared" si="19"/>
        <v>0</v>
      </c>
      <c r="H454">
        <v>3</v>
      </c>
      <c r="I454">
        <f t="shared" si="20"/>
        <v>3</v>
      </c>
    </row>
    <row r="455" spans="1:9" ht="15">
      <c r="A455">
        <v>1939</v>
      </c>
      <c r="B455" t="s">
        <v>21</v>
      </c>
      <c r="C455" t="s">
        <v>7</v>
      </c>
      <c r="D455">
        <v>0</v>
      </c>
      <c r="E455">
        <v>0</v>
      </c>
      <c r="F455">
        <v>0</v>
      </c>
      <c r="G455">
        <f t="shared" si="19"/>
        <v>0</v>
      </c>
      <c r="H455">
        <v>3</v>
      </c>
      <c r="I455">
        <f t="shared" si="20"/>
        <v>3</v>
      </c>
    </row>
    <row r="456" spans="1:9" ht="15">
      <c r="A456">
        <v>1940</v>
      </c>
      <c r="B456" t="s">
        <v>21</v>
      </c>
      <c r="C456" t="s">
        <v>7</v>
      </c>
      <c r="D456">
        <v>0</v>
      </c>
      <c r="E456">
        <v>0</v>
      </c>
      <c r="F456">
        <v>0</v>
      </c>
      <c r="G456">
        <f t="shared" si="19"/>
        <v>0</v>
      </c>
      <c r="H456">
        <v>4</v>
      </c>
      <c r="I456">
        <f t="shared" si="20"/>
        <v>4</v>
      </c>
    </row>
    <row r="457" spans="1:9" ht="15">
      <c r="A457">
        <v>1941</v>
      </c>
      <c r="B457" t="s">
        <v>21</v>
      </c>
      <c r="C457" t="s">
        <v>7</v>
      </c>
      <c r="D457">
        <v>0</v>
      </c>
      <c r="E457">
        <v>0</v>
      </c>
      <c r="F457">
        <v>0</v>
      </c>
      <c r="G457">
        <f t="shared" si="19"/>
        <v>0</v>
      </c>
      <c r="H457">
        <v>2</v>
      </c>
      <c r="I457">
        <f t="shared" si="20"/>
        <v>2</v>
      </c>
    </row>
    <row r="458" spans="1:9" ht="15">
      <c r="A458">
        <v>1942</v>
      </c>
      <c r="B458" t="s">
        <v>21</v>
      </c>
      <c r="C458" t="s">
        <v>7</v>
      </c>
      <c r="D458">
        <v>0</v>
      </c>
      <c r="E458">
        <v>0</v>
      </c>
      <c r="F458">
        <v>0</v>
      </c>
      <c r="G458">
        <f t="shared" si="19"/>
        <v>0</v>
      </c>
      <c r="H458">
        <v>2</v>
      </c>
      <c r="I458">
        <f t="shared" si="20"/>
        <v>2</v>
      </c>
    </row>
    <row r="459" spans="1:9" ht="15">
      <c r="A459">
        <v>1943</v>
      </c>
      <c r="B459" t="s">
        <v>21</v>
      </c>
      <c r="C459" t="s">
        <v>7</v>
      </c>
      <c r="D459">
        <v>0</v>
      </c>
      <c r="E459">
        <v>0</v>
      </c>
      <c r="F459">
        <v>0</v>
      </c>
      <c r="G459">
        <f t="shared" si="19"/>
        <v>0</v>
      </c>
      <c r="H459">
        <v>2</v>
      </c>
      <c r="I459">
        <f t="shared" si="20"/>
        <v>2</v>
      </c>
    </row>
    <row r="460" spans="1:9" ht="15">
      <c r="A460">
        <v>1944</v>
      </c>
      <c r="B460" t="s">
        <v>21</v>
      </c>
      <c r="C460" t="s">
        <v>7</v>
      </c>
      <c r="D460">
        <v>0</v>
      </c>
      <c r="E460">
        <v>0</v>
      </c>
      <c r="F460">
        <v>0</v>
      </c>
      <c r="G460">
        <f t="shared" si="19"/>
        <v>0</v>
      </c>
      <c r="H460">
        <v>1</v>
      </c>
      <c r="I460">
        <f t="shared" si="20"/>
        <v>1</v>
      </c>
    </row>
    <row r="461" spans="1:9" ht="15">
      <c r="A461">
        <v>1945</v>
      </c>
      <c r="B461" t="s">
        <v>21</v>
      </c>
      <c r="C461" t="s">
        <v>7</v>
      </c>
      <c r="D461">
        <v>0</v>
      </c>
      <c r="E461">
        <v>0</v>
      </c>
      <c r="F461">
        <v>0</v>
      </c>
      <c r="G461">
        <f t="shared" si="19"/>
        <v>0</v>
      </c>
      <c r="H461">
        <v>1</v>
      </c>
      <c r="I461">
        <f t="shared" si="20"/>
        <v>1</v>
      </c>
    </row>
    <row r="462" spans="1:9" ht="15">
      <c r="A462">
        <v>1946</v>
      </c>
      <c r="B462" t="s">
        <v>21</v>
      </c>
      <c r="C462" t="s">
        <v>7</v>
      </c>
      <c r="D462">
        <v>0</v>
      </c>
      <c r="E462">
        <v>0</v>
      </c>
      <c r="F462">
        <v>0</v>
      </c>
      <c r="G462">
        <f t="shared" si="19"/>
        <v>0</v>
      </c>
      <c r="H462">
        <v>2</v>
      </c>
      <c r="I462">
        <f t="shared" si="20"/>
        <v>2</v>
      </c>
    </row>
    <row r="463" spans="1:9" ht="15">
      <c r="A463">
        <v>1947</v>
      </c>
      <c r="B463" t="s">
        <v>21</v>
      </c>
      <c r="C463" t="s">
        <v>7</v>
      </c>
      <c r="D463">
        <v>0</v>
      </c>
      <c r="E463">
        <v>0</v>
      </c>
      <c r="F463">
        <v>0</v>
      </c>
      <c r="G463">
        <f t="shared" si="19"/>
        <v>0</v>
      </c>
      <c r="H463">
        <v>1</v>
      </c>
      <c r="I463">
        <f t="shared" si="20"/>
        <v>1</v>
      </c>
    </row>
    <row r="464" spans="1:9" ht="15">
      <c r="A464">
        <v>1948</v>
      </c>
      <c r="B464" t="s">
        <v>21</v>
      </c>
      <c r="C464" t="s">
        <v>7</v>
      </c>
      <c r="D464">
        <v>0</v>
      </c>
      <c r="E464">
        <v>0</v>
      </c>
      <c r="F464">
        <v>0</v>
      </c>
      <c r="G464">
        <f t="shared" si="19"/>
        <v>0</v>
      </c>
      <c r="H464">
        <v>1</v>
      </c>
      <c r="I464">
        <f t="shared" si="20"/>
        <v>1</v>
      </c>
    </row>
    <row r="465" spans="1:9" ht="15">
      <c r="A465">
        <v>1949</v>
      </c>
      <c r="B465" t="s">
        <v>21</v>
      </c>
      <c r="C465" t="s">
        <v>7</v>
      </c>
      <c r="D465">
        <v>0</v>
      </c>
      <c r="E465">
        <v>0</v>
      </c>
      <c r="F465">
        <v>0</v>
      </c>
      <c r="G465">
        <f t="shared" si="19"/>
        <v>0</v>
      </c>
      <c r="H465">
        <v>1</v>
      </c>
      <c r="I465">
        <f t="shared" si="20"/>
        <v>1</v>
      </c>
    </row>
    <row r="466" spans="1:9" ht="15">
      <c r="A466">
        <v>1950</v>
      </c>
      <c r="B466" t="s">
        <v>21</v>
      </c>
      <c r="C466" t="s">
        <v>7</v>
      </c>
      <c r="D466">
        <v>0</v>
      </c>
      <c r="E466">
        <v>0</v>
      </c>
      <c r="F466">
        <v>0</v>
      </c>
      <c r="G466">
        <f aca="true" t="shared" si="21" ref="G466:G498">+D466+E466+F466</f>
        <v>0</v>
      </c>
      <c r="H466">
        <v>1</v>
      </c>
      <c r="I466">
        <f aca="true" t="shared" si="22" ref="I466:I498">+G466+H466</f>
        <v>1</v>
      </c>
    </row>
    <row r="467" spans="1:9" ht="15">
      <c r="A467">
        <v>1951</v>
      </c>
      <c r="B467" t="s">
        <v>21</v>
      </c>
      <c r="C467" t="s">
        <v>7</v>
      </c>
      <c r="D467">
        <v>0</v>
      </c>
      <c r="E467">
        <v>0</v>
      </c>
      <c r="F467">
        <v>0</v>
      </c>
      <c r="G467">
        <f t="shared" si="21"/>
        <v>0</v>
      </c>
      <c r="H467">
        <v>2</v>
      </c>
      <c r="I467">
        <f t="shared" si="22"/>
        <v>2</v>
      </c>
    </row>
    <row r="468" spans="1:9" ht="15">
      <c r="A468">
        <v>1952</v>
      </c>
      <c r="B468" t="s">
        <v>21</v>
      </c>
      <c r="C468" t="s">
        <v>7</v>
      </c>
      <c r="D468">
        <v>0</v>
      </c>
      <c r="E468">
        <v>0</v>
      </c>
      <c r="F468">
        <v>0</v>
      </c>
      <c r="G468">
        <f t="shared" si="21"/>
        <v>0</v>
      </c>
      <c r="H468">
        <v>2</v>
      </c>
      <c r="I468">
        <f t="shared" si="22"/>
        <v>2</v>
      </c>
    </row>
    <row r="469" spans="1:9" ht="15">
      <c r="A469">
        <v>1953</v>
      </c>
      <c r="B469" t="s">
        <v>21</v>
      </c>
      <c r="C469" t="s">
        <v>7</v>
      </c>
      <c r="D469">
        <v>0</v>
      </c>
      <c r="E469">
        <v>0</v>
      </c>
      <c r="F469">
        <v>0</v>
      </c>
      <c r="G469">
        <f t="shared" si="21"/>
        <v>0</v>
      </c>
      <c r="H469">
        <v>4</v>
      </c>
      <c r="I469">
        <f t="shared" si="22"/>
        <v>4</v>
      </c>
    </row>
    <row r="470" spans="1:9" ht="15">
      <c r="A470">
        <v>1954</v>
      </c>
      <c r="B470" t="s">
        <v>21</v>
      </c>
      <c r="C470" t="s">
        <v>7</v>
      </c>
      <c r="D470">
        <v>0</v>
      </c>
      <c r="E470">
        <v>0</v>
      </c>
      <c r="F470">
        <v>0</v>
      </c>
      <c r="G470">
        <f t="shared" si="21"/>
        <v>0</v>
      </c>
      <c r="H470">
        <v>5</v>
      </c>
      <c r="I470">
        <f t="shared" si="22"/>
        <v>5</v>
      </c>
    </row>
    <row r="471" spans="1:9" ht="15">
      <c r="A471">
        <v>1955</v>
      </c>
      <c r="B471" t="s">
        <v>21</v>
      </c>
      <c r="C471" t="s">
        <v>7</v>
      </c>
      <c r="D471">
        <v>0</v>
      </c>
      <c r="E471">
        <v>0</v>
      </c>
      <c r="F471">
        <v>0</v>
      </c>
      <c r="G471">
        <f t="shared" si="21"/>
        <v>0</v>
      </c>
      <c r="H471">
        <v>6</v>
      </c>
      <c r="I471">
        <f t="shared" si="22"/>
        <v>6</v>
      </c>
    </row>
    <row r="472" spans="1:9" ht="15">
      <c r="A472">
        <v>1956</v>
      </c>
      <c r="B472" t="s">
        <v>21</v>
      </c>
      <c r="C472" t="s">
        <v>7</v>
      </c>
      <c r="D472">
        <v>0</v>
      </c>
      <c r="E472">
        <v>0</v>
      </c>
      <c r="F472">
        <v>0</v>
      </c>
      <c r="G472">
        <f t="shared" si="21"/>
        <v>0</v>
      </c>
      <c r="H472">
        <v>3</v>
      </c>
      <c r="I472">
        <f t="shared" si="22"/>
        <v>3</v>
      </c>
    </row>
    <row r="473" spans="1:9" ht="15">
      <c r="A473">
        <v>1957</v>
      </c>
      <c r="B473" t="s">
        <v>21</v>
      </c>
      <c r="C473" t="s">
        <v>7</v>
      </c>
      <c r="D473">
        <v>0</v>
      </c>
      <c r="E473">
        <v>0</v>
      </c>
      <c r="F473">
        <v>0</v>
      </c>
      <c r="G473">
        <f t="shared" si="21"/>
        <v>0</v>
      </c>
      <c r="H473">
        <v>6</v>
      </c>
      <c r="I473">
        <f t="shared" si="22"/>
        <v>6</v>
      </c>
    </row>
    <row r="474" spans="1:9" ht="15">
      <c r="A474">
        <v>1958</v>
      </c>
      <c r="B474" t="s">
        <v>21</v>
      </c>
      <c r="C474" t="s">
        <v>7</v>
      </c>
      <c r="D474">
        <v>0</v>
      </c>
      <c r="E474">
        <v>0</v>
      </c>
      <c r="F474">
        <v>0</v>
      </c>
      <c r="G474">
        <f t="shared" si="21"/>
        <v>0</v>
      </c>
      <c r="H474">
        <v>6</v>
      </c>
      <c r="I474">
        <f t="shared" si="22"/>
        <v>6</v>
      </c>
    </row>
    <row r="475" spans="1:9" ht="15">
      <c r="A475">
        <v>1959</v>
      </c>
      <c r="B475" t="s">
        <v>21</v>
      </c>
      <c r="C475" t="s">
        <v>7</v>
      </c>
      <c r="D475">
        <v>0</v>
      </c>
      <c r="E475">
        <v>0</v>
      </c>
      <c r="F475">
        <v>0</v>
      </c>
      <c r="G475">
        <f t="shared" si="21"/>
        <v>0</v>
      </c>
      <c r="H475">
        <v>5</v>
      </c>
      <c r="I475">
        <f t="shared" si="22"/>
        <v>5</v>
      </c>
    </row>
    <row r="476" spans="1:9" ht="15">
      <c r="A476">
        <v>1960</v>
      </c>
      <c r="B476" t="s">
        <v>21</v>
      </c>
      <c r="C476" t="s">
        <v>7</v>
      </c>
      <c r="D476">
        <v>0</v>
      </c>
      <c r="E476">
        <v>0</v>
      </c>
      <c r="F476">
        <v>0</v>
      </c>
      <c r="G476">
        <f t="shared" si="21"/>
        <v>0</v>
      </c>
      <c r="H476">
        <v>11</v>
      </c>
      <c r="I476">
        <f t="shared" si="22"/>
        <v>11</v>
      </c>
    </row>
    <row r="477" spans="1:9" ht="15">
      <c r="A477">
        <v>1961</v>
      </c>
      <c r="B477" t="s">
        <v>21</v>
      </c>
      <c r="C477" t="s">
        <v>7</v>
      </c>
      <c r="D477">
        <v>0</v>
      </c>
      <c r="E477">
        <v>0</v>
      </c>
      <c r="F477">
        <v>0</v>
      </c>
      <c r="G477">
        <f t="shared" si="21"/>
        <v>0</v>
      </c>
      <c r="H477">
        <v>8</v>
      </c>
      <c r="I477">
        <f t="shared" si="22"/>
        <v>8</v>
      </c>
    </row>
    <row r="478" spans="1:9" ht="15">
      <c r="A478">
        <v>1962</v>
      </c>
      <c r="B478" t="s">
        <v>21</v>
      </c>
      <c r="C478" t="s">
        <v>7</v>
      </c>
      <c r="D478">
        <v>0</v>
      </c>
      <c r="E478">
        <v>0</v>
      </c>
      <c r="F478">
        <v>0</v>
      </c>
      <c r="G478">
        <f t="shared" si="21"/>
        <v>0</v>
      </c>
      <c r="H478">
        <v>3</v>
      </c>
      <c r="I478">
        <f t="shared" si="22"/>
        <v>3</v>
      </c>
    </row>
    <row r="479" spans="1:9" ht="15">
      <c r="A479">
        <v>1963</v>
      </c>
      <c r="B479" t="s">
        <v>21</v>
      </c>
      <c r="C479" t="s">
        <v>7</v>
      </c>
      <c r="D479">
        <v>0</v>
      </c>
      <c r="E479">
        <v>0</v>
      </c>
      <c r="F479">
        <v>0</v>
      </c>
      <c r="G479">
        <f t="shared" si="21"/>
        <v>0</v>
      </c>
      <c r="H479">
        <v>2</v>
      </c>
      <c r="I479">
        <f t="shared" si="22"/>
        <v>2</v>
      </c>
    </row>
    <row r="480" spans="1:9" ht="15">
      <c r="A480">
        <v>1964</v>
      </c>
      <c r="B480" t="s">
        <v>21</v>
      </c>
      <c r="C480" t="s">
        <v>7</v>
      </c>
      <c r="D480">
        <v>0</v>
      </c>
      <c r="E480">
        <v>0</v>
      </c>
      <c r="F480">
        <v>0</v>
      </c>
      <c r="G480">
        <f t="shared" si="21"/>
        <v>0</v>
      </c>
      <c r="H480">
        <v>1</v>
      </c>
      <c r="I480">
        <f t="shared" si="22"/>
        <v>1</v>
      </c>
    </row>
    <row r="481" spans="1:9" ht="15">
      <c r="A481">
        <v>1965</v>
      </c>
      <c r="B481" t="s">
        <v>21</v>
      </c>
      <c r="C481" t="s">
        <v>7</v>
      </c>
      <c r="D481">
        <v>0</v>
      </c>
      <c r="E481">
        <v>0</v>
      </c>
      <c r="F481">
        <v>0</v>
      </c>
      <c r="G481">
        <f t="shared" si="21"/>
        <v>0</v>
      </c>
      <c r="H481">
        <v>2</v>
      </c>
      <c r="I481">
        <f t="shared" si="22"/>
        <v>2</v>
      </c>
    </row>
    <row r="482" spans="1:9" ht="15">
      <c r="A482">
        <v>1966</v>
      </c>
      <c r="B482" t="s">
        <v>21</v>
      </c>
      <c r="C482" t="s">
        <v>7</v>
      </c>
      <c r="D482">
        <v>1</v>
      </c>
      <c r="E482">
        <v>0</v>
      </c>
      <c r="F482">
        <v>0</v>
      </c>
      <c r="G482">
        <f t="shared" si="21"/>
        <v>1</v>
      </c>
      <c r="H482">
        <v>1</v>
      </c>
      <c r="I482">
        <f t="shared" si="22"/>
        <v>2</v>
      </c>
    </row>
    <row r="483" spans="1:9" ht="15">
      <c r="A483">
        <v>1967</v>
      </c>
      <c r="B483" t="s">
        <v>21</v>
      </c>
      <c r="C483" t="s">
        <v>7</v>
      </c>
      <c r="D483">
        <v>0</v>
      </c>
      <c r="E483">
        <v>0</v>
      </c>
      <c r="F483">
        <v>0</v>
      </c>
      <c r="G483">
        <f t="shared" si="21"/>
        <v>0</v>
      </c>
      <c r="H483">
        <v>3</v>
      </c>
      <c r="I483">
        <f t="shared" si="22"/>
        <v>3</v>
      </c>
    </row>
    <row r="484" spans="1:9" ht="15">
      <c r="A484">
        <v>1968</v>
      </c>
      <c r="B484" t="s">
        <v>21</v>
      </c>
      <c r="C484" t="s">
        <v>7</v>
      </c>
      <c r="D484">
        <v>0</v>
      </c>
      <c r="E484">
        <v>0</v>
      </c>
      <c r="F484">
        <v>0</v>
      </c>
      <c r="G484">
        <f t="shared" si="21"/>
        <v>0</v>
      </c>
      <c r="H484">
        <v>2</v>
      </c>
      <c r="I484">
        <f t="shared" si="22"/>
        <v>2</v>
      </c>
    </row>
    <row r="485" spans="1:9" ht="15">
      <c r="A485">
        <v>1969</v>
      </c>
      <c r="B485" t="s">
        <v>21</v>
      </c>
      <c r="C485" t="s">
        <v>7</v>
      </c>
      <c r="D485">
        <v>0</v>
      </c>
      <c r="E485">
        <v>0</v>
      </c>
      <c r="F485">
        <v>0</v>
      </c>
      <c r="G485">
        <f t="shared" si="21"/>
        <v>0</v>
      </c>
      <c r="H485">
        <v>3</v>
      </c>
      <c r="I485">
        <f t="shared" si="22"/>
        <v>3</v>
      </c>
    </row>
    <row r="486" spans="1:9" ht="15">
      <c r="A486">
        <v>1970</v>
      </c>
      <c r="B486" t="s">
        <v>21</v>
      </c>
      <c r="C486" t="s">
        <v>7</v>
      </c>
      <c r="D486">
        <v>0</v>
      </c>
      <c r="E486">
        <v>0</v>
      </c>
      <c r="F486">
        <v>0</v>
      </c>
      <c r="G486">
        <f t="shared" si="21"/>
        <v>0</v>
      </c>
      <c r="H486">
        <v>1</v>
      </c>
      <c r="I486">
        <f t="shared" si="22"/>
        <v>1</v>
      </c>
    </row>
    <row r="487" spans="1:9" ht="15">
      <c r="A487">
        <v>1971</v>
      </c>
      <c r="B487" t="s">
        <v>21</v>
      </c>
      <c r="C487" t="s">
        <v>7</v>
      </c>
      <c r="D487">
        <v>0</v>
      </c>
      <c r="E487">
        <v>0</v>
      </c>
      <c r="F487">
        <v>0</v>
      </c>
      <c r="G487">
        <f t="shared" si="21"/>
        <v>0</v>
      </c>
      <c r="H487">
        <v>1</v>
      </c>
      <c r="I487">
        <f t="shared" si="22"/>
        <v>1</v>
      </c>
    </row>
    <row r="488" spans="1:9" ht="15">
      <c r="A488">
        <v>1972</v>
      </c>
      <c r="B488" t="s">
        <v>21</v>
      </c>
      <c r="C488" t="s">
        <v>7</v>
      </c>
      <c r="D488">
        <v>0</v>
      </c>
      <c r="E488">
        <v>0</v>
      </c>
      <c r="F488">
        <v>0</v>
      </c>
      <c r="G488">
        <f t="shared" si="21"/>
        <v>0</v>
      </c>
      <c r="H488">
        <v>1</v>
      </c>
      <c r="I488">
        <f t="shared" si="22"/>
        <v>1</v>
      </c>
    </row>
    <row r="489" spans="1:9" ht="15">
      <c r="A489">
        <v>1973</v>
      </c>
      <c r="B489" t="s">
        <v>21</v>
      </c>
      <c r="C489" t="s">
        <v>7</v>
      </c>
      <c r="D489">
        <v>0</v>
      </c>
      <c r="E489">
        <v>0</v>
      </c>
      <c r="F489">
        <v>0</v>
      </c>
      <c r="G489">
        <f t="shared" si="21"/>
        <v>0</v>
      </c>
      <c r="H489">
        <v>1</v>
      </c>
      <c r="I489">
        <f t="shared" si="22"/>
        <v>1</v>
      </c>
    </row>
    <row r="490" spans="1:9" ht="15">
      <c r="A490">
        <v>1974</v>
      </c>
      <c r="B490" t="s">
        <v>21</v>
      </c>
      <c r="C490" t="s">
        <v>7</v>
      </c>
      <c r="D490">
        <v>0</v>
      </c>
      <c r="E490">
        <v>0</v>
      </c>
      <c r="F490">
        <v>0</v>
      </c>
      <c r="G490">
        <f t="shared" si="21"/>
        <v>0</v>
      </c>
      <c r="H490">
        <v>0</v>
      </c>
      <c r="I490">
        <f t="shared" si="22"/>
        <v>0</v>
      </c>
    </row>
    <row r="491" spans="1:9" ht="15">
      <c r="A491">
        <v>1975</v>
      </c>
      <c r="B491" t="s">
        <v>21</v>
      </c>
      <c r="C491" t="s">
        <v>7</v>
      </c>
      <c r="D491">
        <v>0</v>
      </c>
      <c r="E491">
        <v>0</v>
      </c>
      <c r="F491">
        <v>0</v>
      </c>
      <c r="G491">
        <f t="shared" si="21"/>
        <v>0</v>
      </c>
      <c r="H491">
        <v>0</v>
      </c>
      <c r="I491">
        <f t="shared" si="22"/>
        <v>0</v>
      </c>
    </row>
    <row r="492" spans="1:9" ht="15">
      <c r="A492">
        <v>1976</v>
      </c>
      <c r="B492" t="s">
        <v>21</v>
      </c>
      <c r="C492" t="s">
        <v>7</v>
      </c>
      <c r="D492">
        <v>0</v>
      </c>
      <c r="E492">
        <v>0</v>
      </c>
      <c r="F492">
        <v>0</v>
      </c>
      <c r="G492">
        <f t="shared" si="21"/>
        <v>0</v>
      </c>
      <c r="H492">
        <v>1</v>
      </c>
      <c r="I492">
        <f t="shared" si="22"/>
        <v>1</v>
      </c>
    </row>
    <row r="493" spans="1:9" ht="15">
      <c r="A493">
        <v>1977</v>
      </c>
      <c r="B493" t="s">
        <v>21</v>
      </c>
      <c r="C493" t="s">
        <v>7</v>
      </c>
      <c r="D493">
        <v>0</v>
      </c>
      <c r="E493">
        <v>0</v>
      </c>
      <c r="F493">
        <v>0</v>
      </c>
      <c r="G493">
        <f t="shared" si="21"/>
        <v>0</v>
      </c>
      <c r="H493">
        <v>0</v>
      </c>
      <c r="I493">
        <f t="shared" si="22"/>
        <v>0</v>
      </c>
    </row>
    <row r="494" spans="1:9" ht="15">
      <c r="A494">
        <v>1978</v>
      </c>
      <c r="B494" t="s">
        <v>21</v>
      </c>
      <c r="C494" t="s">
        <v>7</v>
      </c>
      <c r="D494">
        <v>0</v>
      </c>
      <c r="E494">
        <v>0</v>
      </c>
      <c r="F494">
        <v>0</v>
      </c>
      <c r="G494">
        <f t="shared" si="21"/>
        <v>0</v>
      </c>
      <c r="H494">
        <v>1</v>
      </c>
      <c r="I494">
        <f t="shared" si="22"/>
        <v>1</v>
      </c>
    </row>
    <row r="495" spans="1:9" ht="15">
      <c r="A495">
        <v>1979</v>
      </c>
      <c r="B495" t="s">
        <v>21</v>
      </c>
      <c r="C495" t="s">
        <v>7</v>
      </c>
      <c r="D495">
        <v>0</v>
      </c>
      <c r="E495">
        <v>0</v>
      </c>
      <c r="F495">
        <v>0</v>
      </c>
      <c r="G495">
        <f t="shared" si="21"/>
        <v>0</v>
      </c>
      <c r="H495">
        <v>2.9611694760761154</v>
      </c>
      <c r="I495">
        <f t="shared" si="22"/>
        <v>2.9611694760761154</v>
      </c>
    </row>
    <row r="496" spans="1:9" ht="15">
      <c r="A496">
        <v>1980</v>
      </c>
      <c r="B496" t="s">
        <v>21</v>
      </c>
      <c r="C496" t="s">
        <v>7</v>
      </c>
      <c r="H496">
        <v>3.036119969037263</v>
      </c>
      <c r="I496">
        <f t="shared" si="22"/>
        <v>3.036119969037263</v>
      </c>
    </row>
    <row r="497" spans="1:9" ht="15">
      <c r="A497">
        <v>1981</v>
      </c>
      <c r="B497" t="s">
        <v>21</v>
      </c>
      <c r="C497" t="s">
        <v>7</v>
      </c>
      <c r="D497">
        <v>0</v>
      </c>
      <c r="E497">
        <v>0</v>
      </c>
      <c r="F497">
        <v>0</v>
      </c>
      <c r="G497">
        <f t="shared" si="21"/>
        <v>0</v>
      </c>
      <c r="H497">
        <v>1.9405715757986404</v>
      </c>
      <c r="I497">
        <f t="shared" si="22"/>
        <v>1.9405715757986404</v>
      </c>
    </row>
    <row r="498" spans="1:9" ht="15">
      <c r="A498">
        <v>1982</v>
      </c>
      <c r="B498" t="s">
        <v>21</v>
      </c>
      <c r="C498" t="s">
        <v>7</v>
      </c>
      <c r="D498">
        <v>0</v>
      </c>
      <c r="E498">
        <v>0</v>
      </c>
      <c r="F498">
        <v>0</v>
      </c>
      <c r="G498">
        <f t="shared" si="21"/>
        <v>0</v>
      </c>
      <c r="H498">
        <v>5.614208397194239</v>
      </c>
      <c r="I498">
        <f t="shared" si="22"/>
        <v>5.614208397194239</v>
      </c>
    </row>
    <row r="499" spans="1:9" ht="15">
      <c r="A499">
        <v>1983</v>
      </c>
      <c r="B499" t="s">
        <v>21</v>
      </c>
      <c r="C499" t="s">
        <v>7</v>
      </c>
      <c r="D499">
        <v>0</v>
      </c>
      <c r="G499">
        <f>+D499+E499+F499</f>
        <v>0</v>
      </c>
      <c r="H499">
        <v>19.20310434088433</v>
      </c>
      <c r="I499">
        <f aca="true" t="shared" si="23" ref="I499:I521">+G499+H499</f>
        <v>19.20310434088433</v>
      </c>
    </row>
    <row r="500" spans="1:9" ht="15">
      <c r="A500">
        <v>1984</v>
      </c>
      <c r="B500" t="s">
        <v>21</v>
      </c>
      <c r="C500" t="s">
        <v>7</v>
      </c>
      <c r="D500">
        <v>0</v>
      </c>
      <c r="G500">
        <f>+D500+E500+F500</f>
        <v>0</v>
      </c>
      <c r="H500">
        <v>1.9639959030091145</v>
      </c>
      <c r="I500">
        <f t="shared" si="23"/>
        <v>1.9639959030091145</v>
      </c>
    </row>
    <row r="501" spans="1:9" ht="15">
      <c r="A501">
        <v>1985</v>
      </c>
      <c r="B501" t="s">
        <v>21</v>
      </c>
      <c r="C501" t="s">
        <v>7</v>
      </c>
      <c r="D501">
        <v>0</v>
      </c>
      <c r="G501">
        <f>+D501+E501+F501</f>
        <v>0</v>
      </c>
      <c r="H501">
        <v>0</v>
      </c>
      <c r="I501">
        <f t="shared" si="23"/>
        <v>0</v>
      </c>
    </row>
    <row r="502" spans="1:9" ht="15">
      <c r="A502">
        <v>1986</v>
      </c>
      <c r="B502" t="s">
        <v>21</v>
      </c>
      <c r="C502" t="s">
        <v>7</v>
      </c>
      <c r="D502">
        <v>0</v>
      </c>
      <c r="G502">
        <f>+D502+E502+F502</f>
        <v>0</v>
      </c>
      <c r="H502">
        <v>0</v>
      </c>
      <c r="I502">
        <f t="shared" si="23"/>
        <v>0</v>
      </c>
    </row>
    <row r="503" spans="1:9" ht="15">
      <c r="A503">
        <v>1987</v>
      </c>
      <c r="B503" t="s">
        <v>21</v>
      </c>
      <c r="C503" t="s">
        <v>7</v>
      </c>
      <c r="H503">
        <v>0</v>
      </c>
      <c r="I503">
        <f t="shared" si="23"/>
        <v>0</v>
      </c>
    </row>
    <row r="504" spans="1:9" ht="15">
      <c r="A504">
        <v>1988</v>
      </c>
      <c r="B504" t="s">
        <v>21</v>
      </c>
      <c r="C504" t="s">
        <v>7</v>
      </c>
      <c r="H504">
        <v>0</v>
      </c>
      <c r="I504">
        <f t="shared" si="23"/>
        <v>0</v>
      </c>
    </row>
    <row r="505" spans="1:9" ht="15">
      <c r="A505">
        <v>1989</v>
      </c>
      <c r="B505" t="s">
        <v>21</v>
      </c>
      <c r="C505" t="s">
        <v>7</v>
      </c>
      <c r="D505">
        <v>0</v>
      </c>
      <c r="H505">
        <v>0</v>
      </c>
      <c r="I505">
        <f t="shared" si="23"/>
        <v>0</v>
      </c>
    </row>
    <row r="506" spans="1:9" ht="15">
      <c r="A506">
        <v>1990</v>
      </c>
      <c r="B506" t="s">
        <v>21</v>
      </c>
      <c r="C506" t="s">
        <v>7</v>
      </c>
      <c r="H506">
        <v>0</v>
      </c>
      <c r="I506">
        <f t="shared" si="23"/>
        <v>0</v>
      </c>
    </row>
    <row r="507" spans="1:9" ht="15">
      <c r="A507">
        <v>1991</v>
      </c>
      <c r="B507" t="s">
        <v>21</v>
      </c>
      <c r="C507" t="s">
        <v>7</v>
      </c>
      <c r="H507">
        <v>0</v>
      </c>
      <c r="I507">
        <f t="shared" si="23"/>
        <v>0</v>
      </c>
    </row>
    <row r="508" spans="1:9" ht="15">
      <c r="A508">
        <v>1992</v>
      </c>
      <c r="B508" t="s">
        <v>21</v>
      </c>
      <c r="C508" t="s">
        <v>7</v>
      </c>
      <c r="D508">
        <v>0</v>
      </c>
      <c r="F508">
        <v>0</v>
      </c>
      <c r="G508">
        <f>+D508+E508+F508</f>
        <v>0</v>
      </c>
      <c r="H508">
        <v>1.3386</v>
      </c>
      <c r="I508">
        <f t="shared" si="23"/>
        <v>1.3386</v>
      </c>
    </row>
    <row r="509" spans="1:9" ht="15">
      <c r="A509">
        <v>1993</v>
      </c>
      <c r="B509" t="s">
        <v>21</v>
      </c>
      <c r="C509" t="s">
        <v>7</v>
      </c>
      <c r="D509">
        <v>0</v>
      </c>
      <c r="H509">
        <v>0</v>
      </c>
      <c r="I509">
        <f t="shared" si="23"/>
        <v>0</v>
      </c>
    </row>
    <row r="510" spans="1:9" ht="15">
      <c r="A510">
        <v>1994</v>
      </c>
      <c r="B510" t="s">
        <v>21</v>
      </c>
      <c r="C510" t="s">
        <v>7</v>
      </c>
      <c r="H510">
        <v>0</v>
      </c>
      <c r="I510">
        <f t="shared" si="23"/>
        <v>0</v>
      </c>
    </row>
    <row r="511" spans="1:9" ht="15">
      <c r="A511">
        <v>1995</v>
      </c>
      <c r="B511" t="s">
        <v>21</v>
      </c>
      <c r="C511" t="s">
        <v>7</v>
      </c>
      <c r="H511">
        <v>0</v>
      </c>
      <c r="I511">
        <f t="shared" si="23"/>
        <v>0</v>
      </c>
    </row>
    <row r="512" spans="1:9" ht="15">
      <c r="A512">
        <v>1996</v>
      </c>
      <c r="B512" t="s">
        <v>21</v>
      </c>
      <c r="C512" t="s">
        <v>7</v>
      </c>
      <c r="H512">
        <v>0</v>
      </c>
      <c r="I512">
        <f t="shared" si="23"/>
        <v>0</v>
      </c>
    </row>
    <row r="513" spans="1:9" ht="15">
      <c r="A513">
        <v>1997</v>
      </c>
      <c r="B513" t="s">
        <v>21</v>
      </c>
      <c r="C513" t="s">
        <v>7</v>
      </c>
      <c r="H513">
        <v>0</v>
      </c>
      <c r="I513">
        <f t="shared" si="23"/>
        <v>0</v>
      </c>
    </row>
    <row r="514" spans="1:9" ht="15">
      <c r="A514">
        <v>1998</v>
      </c>
      <c r="B514" t="s">
        <v>21</v>
      </c>
      <c r="C514" t="s">
        <v>7</v>
      </c>
      <c r="H514">
        <v>0</v>
      </c>
      <c r="I514">
        <f t="shared" si="23"/>
        <v>0</v>
      </c>
    </row>
    <row r="515" spans="1:9" ht="15">
      <c r="A515">
        <v>1999</v>
      </c>
      <c r="B515" t="s">
        <v>21</v>
      </c>
      <c r="C515" t="s">
        <v>7</v>
      </c>
      <c r="H515">
        <v>0</v>
      </c>
      <c r="I515">
        <f t="shared" si="23"/>
        <v>0</v>
      </c>
    </row>
    <row r="516" spans="1:9" ht="15">
      <c r="A516">
        <v>2000</v>
      </c>
      <c r="B516" t="s">
        <v>21</v>
      </c>
      <c r="C516" t="s">
        <v>7</v>
      </c>
      <c r="I516">
        <f t="shared" si="23"/>
        <v>0</v>
      </c>
    </row>
    <row r="517" spans="1:9" ht="15">
      <c r="A517">
        <v>2001</v>
      </c>
      <c r="B517" t="s">
        <v>21</v>
      </c>
      <c r="C517" t="s">
        <v>7</v>
      </c>
      <c r="I517">
        <f t="shared" si="23"/>
        <v>0</v>
      </c>
    </row>
    <row r="518" spans="1:9" ht="15">
      <c r="A518">
        <v>2002</v>
      </c>
      <c r="B518" t="s">
        <v>21</v>
      </c>
      <c r="C518" t="s">
        <v>7</v>
      </c>
      <c r="I518">
        <f t="shared" si="23"/>
        <v>0</v>
      </c>
    </row>
    <row r="519" spans="1:9" ht="15">
      <c r="A519">
        <v>2003</v>
      </c>
      <c r="B519" t="s">
        <v>21</v>
      </c>
      <c r="C519" t="s">
        <v>7</v>
      </c>
      <c r="I519">
        <f t="shared" si="23"/>
        <v>0</v>
      </c>
    </row>
    <row r="520" spans="1:9" ht="15">
      <c r="A520">
        <v>2004</v>
      </c>
      <c r="B520" t="s">
        <v>21</v>
      </c>
      <c r="C520" t="s">
        <v>7</v>
      </c>
      <c r="H520">
        <v>0</v>
      </c>
      <c r="I520">
        <f t="shared" si="23"/>
        <v>0</v>
      </c>
    </row>
    <row r="521" spans="1:9" ht="15">
      <c r="A521">
        <v>2005</v>
      </c>
      <c r="B521" t="s">
        <v>21</v>
      </c>
      <c r="C521" t="s">
        <v>7</v>
      </c>
      <c r="I521">
        <f t="shared" si="23"/>
        <v>0</v>
      </c>
    </row>
    <row r="522" spans="1:8" ht="15">
      <c r="A522">
        <v>1867</v>
      </c>
      <c r="B522" t="s">
        <v>21</v>
      </c>
      <c r="C522" t="s">
        <v>6</v>
      </c>
      <c r="H522">
        <v>117</v>
      </c>
    </row>
    <row r="523" spans="1:8" ht="15">
      <c r="A523">
        <v>1868</v>
      </c>
      <c r="B523" t="s">
        <v>21</v>
      </c>
      <c r="C523" t="s">
        <v>6</v>
      </c>
      <c r="H523">
        <v>92</v>
      </c>
    </row>
    <row r="524" spans="1:8" ht="15">
      <c r="A524">
        <v>1869</v>
      </c>
      <c r="B524" t="s">
        <v>21</v>
      </c>
      <c r="C524" t="s">
        <v>6</v>
      </c>
      <c r="H524">
        <v>79</v>
      </c>
    </row>
    <row r="525" spans="1:8" ht="15">
      <c r="A525">
        <v>1870</v>
      </c>
      <c r="B525" t="s">
        <v>21</v>
      </c>
      <c r="C525" t="s">
        <v>6</v>
      </c>
      <c r="H525">
        <v>667</v>
      </c>
    </row>
    <row r="526" spans="1:8" ht="15">
      <c r="A526">
        <v>1871</v>
      </c>
      <c r="B526" t="s">
        <v>21</v>
      </c>
      <c r="C526" t="s">
        <v>6</v>
      </c>
      <c r="H526">
        <v>169</v>
      </c>
    </row>
    <row r="527" spans="1:8" ht="15">
      <c r="A527">
        <v>1872</v>
      </c>
      <c r="B527" t="s">
        <v>21</v>
      </c>
      <c r="C527" t="s">
        <v>6</v>
      </c>
      <c r="H527">
        <v>227</v>
      </c>
    </row>
    <row r="528" spans="1:8" ht="15">
      <c r="A528">
        <v>1873</v>
      </c>
      <c r="B528" t="s">
        <v>21</v>
      </c>
      <c r="C528" t="s">
        <v>6</v>
      </c>
      <c r="H528">
        <v>300</v>
      </c>
    </row>
    <row r="529" spans="1:8" ht="15">
      <c r="A529">
        <v>1874</v>
      </c>
      <c r="B529" t="s">
        <v>21</v>
      </c>
      <c r="C529" t="s">
        <v>6</v>
      </c>
      <c r="H529">
        <v>337</v>
      </c>
    </row>
    <row r="530" spans="1:8" ht="15">
      <c r="A530">
        <v>1875</v>
      </c>
      <c r="B530" t="s">
        <v>21</v>
      </c>
      <c r="C530" t="s">
        <v>6</v>
      </c>
      <c r="H530">
        <v>191</v>
      </c>
    </row>
    <row r="531" spans="1:8" ht="15">
      <c r="A531">
        <v>1876</v>
      </c>
      <c r="B531" t="s">
        <v>21</v>
      </c>
      <c r="C531" t="s">
        <v>6</v>
      </c>
      <c r="H531">
        <v>679</v>
      </c>
    </row>
    <row r="532" spans="1:8" ht="15">
      <c r="A532">
        <v>1877</v>
      </c>
      <c r="B532" t="s">
        <v>21</v>
      </c>
      <c r="C532" t="s">
        <v>6</v>
      </c>
      <c r="H532">
        <v>607</v>
      </c>
    </row>
    <row r="533" spans="1:8" ht="15">
      <c r="A533">
        <v>1878</v>
      </c>
      <c r="B533" t="s">
        <v>21</v>
      </c>
      <c r="C533" t="s">
        <v>6</v>
      </c>
      <c r="H533">
        <v>98</v>
      </c>
    </row>
    <row r="534" spans="1:9" ht="15">
      <c r="A534">
        <v>1879</v>
      </c>
      <c r="B534" t="s">
        <v>21</v>
      </c>
      <c r="C534" t="s">
        <v>6</v>
      </c>
      <c r="G534">
        <v>1376</v>
      </c>
      <c r="H534">
        <v>189</v>
      </c>
      <c r="I534">
        <v>1653</v>
      </c>
    </row>
    <row r="535" spans="1:8" ht="15">
      <c r="A535">
        <v>1880</v>
      </c>
      <c r="B535" t="s">
        <v>21</v>
      </c>
      <c r="C535" t="s">
        <v>6</v>
      </c>
      <c r="H535">
        <v>313</v>
      </c>
    </row>
    <row r="536" spans="1:8" ht="15">
      <c r="A536">
        <v>1881</v>
      </c>
      <c r="B536" t="s">
        <v>21</v>
      </c>
      <c r="C536" t="s">
        <v>6</v>
      </c>
      <c r="H536">
        <v>181</v>
      </c>
    </row>
    <row r="537" spans="1:8" ht="15">
      <c r="A537">
        <v>1882</v>
      </c>
      <c r="B537" t="s">
        <v>21</v>
      </c>
      <c r="C537" t="s">
        <v>6</v>
      </c>
      <c r="H537">
        <v>416</v>
      </c>
    </row>
    <row r="538" spans="1:8" ht="15">
      <c r="A538">
        <v>1883</v>
      </c>
      <c r="B538" t="s">
        <v>21</v>
      </c>
      <c r="C538" t="s">
        <v>6</v>
      </c>
      <c r="H538">
        <v>852</v>
      </c>
    </row>
    <row r="539" spans="1:8" ht="15">
      <c r="A539">
        <v>1884</v>
      </c>
      <c r="B539" t="s">
        <v>21</v>
      </c>
      <c r="C539" t="s">
        <v>6</v>
      </c>
      <c r="H539">
        <v>646</v>
      </c>
    </row>
    <row r="540" spans="1:9" ht="15">
      <c r="A540">
        <v>1885</v>
      </c>
      <c r="B540" t="s">
        <v>21</v>
      </c>
      <c r="C540" t="s">
        <v>6</v>
      </c>
      <c r="D540">
        <v>1327</v>
      </c>
      <c r="E540">
        <v>785</v>
      </c>
      <c r="F540">
        <v>1376</v>
      </c>
      <c r="G540">
        <f>+D540+E540+F540</f>
        <v>3488</v>
      </c>
      <c r="H540">
        <v>912</v>
      </c>
      <c r="I540">
        <f>+G540+H540</f>
        <v>4400</v>
      </c>
    </row>
    <row r="541" spans="1:8" ht="15">
      <c r="A541">
        <v>1886</v>
      </c>
      <c r="B541" t="s">
        <v>21</v>
      </c>
      <c r="C541" t="s">
        <v>6</v>
      </c>
      <c r="H541">
        <v>842</v>
      </c>
    </row>
    <row r="542" spans="1:8" ht="15">
      <c r="A542">
        <v>1887</v>
      </c>
      <c r="B542" t="s">
        <v>21</v>
      </c>
      <c r="C542" t="s">
        <v>6</v>
      </c>
      <c r="H542">
        <v>703</v>
      </c>
    </row>
    <row r="543" spans="1:8" ht="15">
      <c r="A543">
        <v>1888</v>
      </c>
      <c r="B543" t="s">
        <v>21</v>
      </c>
      <c r="C543" t="s">
        <v>6</v>
      </c>
      <c r="H543">
        <v>971</v>
      </c>
    </row>
    <row r="544" spans="1:9" ht="15">
      <c r="A544">
        <v>1889</v>
      </c>
      <c r="B544" t="s">
        <v>21</v>
      </c>
      <c r="C544" t="s">
        <v>6</v>
      </c>
      <c r="D544">
        <v>1838</v>
      </c>
      <c r="E544">
        <v>430</v>
      </c>
      <c r="F544">
        <v>1099</v>
      </c>
      <c r="G544">
        <f>+D544+E544+F544</f>
        <v>3367</v>
      </c>
      <c r="H544">
        <v>1021</v>
      </c>
      <c r="I544">
        <f>+G544+H544</f>
        <v>4388</v>
      </c>
    </row>
    <row r="545" spans="1:9" ht="15">
      <c r="A545">
        <v>1890</v>
      </c>
      <c r="B545" t="s">
        <v>21</v>
      </c>
      <c r="C545" t="s">
        <v>6</v>
      </c>
      <c r="D545">
        <v>2119</v>
      </c>
      <c r="E545">
        <v>356</v>
      </c>
      <c r="F545">
        <v>138</v>
      </c>
      <c r="G545">
        <f>+D545+E545+F545</f>
        <v>2613</v>
      </c>
      <c r="H545">
        <v>692</v>
      </c>
      <c r="I545">
        <f>+G545+H545</f>
        <v>3305</v>
      </c>
    </row>
    <row r="546" spans="1:8" ht="15">
      <c r="A546">
        <v>1891</v>
      </c>
      <c r="B546" t="s">
        <v>21</v>
      </c>
      <c r="C546" t="s">
        <v>6</v>
      </c>
      <c r="D546">
        <v>2729</v>
      </c>
      <c r="H546">
        <v>1077</v>
      </c>
    </row>
    <row r="547" spans="1:8" ht="15">
      <c r="A547">
        <v>1892</v>
      </c>
      <c r="B547" t="s">
        <v>21</v>
      </c>
      <c r="C547" t="s">
        <v>6</v>
      </c>
      <c r="D547">
        <v>1998</v>
      </c>
      <c r="E547">
        <v>601</v>
      </c>
      <c r="H547">
        <v>1056</v>
      </c>
    </row>
    <row r="548" spans="1:9" ht="15">
      <c r="A548">
        <v>1893</v>
      </c>
      <c r="B548" t="s">
        <v>21</v>
      </c>
      <c r="C548" t="s">
        <v>6</v>
      </c>
      <c r="D548">
        <v>2623</v>
      </c>
      <c r="E548">
        <v>1100</v>
      </c>
      <c r="F548">
        <v>619</v>
      </c>
      <c r="G548">
        <f>+D548+E548+F548</f>
        <v>4342</v>
      </c>
      <c r="H548">
        <v>1129</v>
      </c>
      <c r="I548">
        <f>+G548+H548</f>
        <v>5471</v>
      </c>
    </row>
    <row r="549" spans="1:8" ht="15">
      <c r="A549">
        <v>1894</v>
      </c>
      <c r="B549" t="s">
        <v>21</v>
      </c>
      <c r="C549" t="s">
        <v>6</v>
      </c>
      <c r="D549">
        <v>2506</v>
      </c>
      <c r="E549">
        <v>1102</v>
      </c>
      <c r="H549">
        <v>1543</v>
      </c>
    </row>
    <row r="550" spans="1:8" ht="15">
      <c r="A550">
        <v>1895</v>
      </c>
      <c r="B550" t="s">
        <v>21</v>
      </c>
      <c r="C550" t="s">
        <v>6</v>
      </c>
      <c r="D550">
        <v>2226</v>
      </c>
      <c r="E550">
        <v>1500</v>
      </c>
      <c r="H550">
        <v>1378</v>
      </c>
    </row>
    <row r="551" spans="1:8" ht="15">
      <c r="A551">
        <v>1896</v>
      </c>
      <c r="B551" t="s">
        <v>21</v>
      </c>
      <c r="C551" t="s">
        <v>6</v>
      </c>
      <c r="D551">
        <v>2459</v>
      </c>
      <c r="E551">
        <v>2000</v>
      </c>
      <c r="H551">
        <v>1529</v>
      </c>
    </row>
    <row r="552" spans="1:9" ht="15">
      <c r="A552">
        <v>1897</v>
      </c>
      <c r="B552" t="s">
        <v>21</v>
      </c>
      <c r="C552" t="s">
        <v>6</v>
      </c>
      <c r="D552">
        <v>2620</v>
      </c>
      <c r="E552">
        <v>780</v>
      </c>
      <c r="F552">
        <v>394</v>
      </c>
      <c r="G552">
        <f>+D552+E552+F552</f>
        <v>3794</v>
      </c>
      <c r="H552">
        <v>1543</v>
      </c>
      <c r="I552">
        <f>+G552+H552</f>
        <v>5337</v>
      </c>
    </row>
    <row r="553" spans="1:8" ht="15">
      <c r="A553">
        <v>1898</v>
      </c>
      <c r="B553" t="s">
        <v>21</v>
      </c>
      <c r="C553" t="s">
        <v>6</v>
      </c>
      <c r="D553">
        <v>2675</v>
      </c>
      <c r="H553">
        <v>1490</v>
      </c>
    </row>
    <row r="554" spans="1:9" ht="15">
      <c r="A554">
        <v>1899</v>
      </c>
      <c r="B554" t="s">
        <v>21</v>
      </c>
      <c r="C554" t="s">
        <v>6</v>
      </c>
      <c r="D554">
        <v>2669</v>
      </c>
      <c r="E554">
        <v>709</v>
      </c>
      <c r="F554">
        <v>247</v>
      </c>
      <c r="G554">
        <f>+D554+E554+F554</f>
        <v>3625</v>
      </c>
      <c r="H554">
        <v>2183</v>
      </c>
      <c r="I554">
        <f>+G554+H554</f>
        <v>5808</v>
      </c>
    </row>
    <row r="555" spans="1:8" ht="15">
      <c r="A555">
        <v>1900</v>
      </c>
      <c r="B555" t="s">
        <v>21</v>
      </c>
      <c r="C555" t="s">
        <v>6</v>
      </c>
      <c r="D555">
        <v>2575</v>
      </c>
      <c r="H555">
        <v>1332</v>
      </c>
    </row>
    <row r="556" spans="1:8" ht="15">
      <c r="A556">
        <v>1901</v>
      </c>
      <c r="B556" t="s">
        <v>21</v>
      </c>
      <c r="C556" t="s">
        <v>6</v>
      </c>
      <c r="D556">
        <v>3039</v>
      </c>
      <c r="H556">
        <v>1537</v>
      </c>
    </row>
    <row r="557" spans="1:8" ht="15">
      <c r="A557">
        <v>1902</v>
      </c>
      <c r="B557" t="s">
        <v>21</v>
      </c>
      <c r="C557" t="s">
        <v>6</v>
      </c>
      <c r="D557">
        <v>2478</v>
      </c>
      <c r="H557">
        <v>1377</v>
      </c>
    </row>
    <row r="558" spans="1:9" ht="15">
      <c r="A558">
        <v>1903</v>
      </c>
      <c r="B558" t="s">
        <v>21</v>
      </c>
      <c r="C558" t="s">
        <v>6</v>
      </c>
      <c r="D558">
        <v>4055</v>
      </c>
      <c r="E558">
        <v>1048</v>
      </c>
      <c r="F558">
        <v>489</v>
      </c>
      <c r="G558">
        <f>+D558+E558+F558</f>
        <v>5592</v>
      </c>
      <c r="H558">
        <v>1760</v>
      </c>
      <c r="I558">
        <f>+G558+H558</f>
        <v>7352</v>
      </c>
    </row>
    <row r="559" spans="1:8" ht="15">
      <c r="A559">
        <v>1904</v>
      </c>
      <c r="B559" t="s">
        <v>21</v>
      </c>
      <c r="C559" t="s">
        <v>6</v>
      </c>
      <c r="D559">
        <v>4331</v>
      </c>
      <c r="H559">
        <v>2226</v>
      </c>
    </row>
    <row r="560" spans="1:8" ht="15">
      <c r="A560">
        <v>1905</v>
      </c>
      <c r="B560" t="s">
        <v>21</v>
      </c>
      <c r="C560" t="s">
        <v>6</v>
      </c>
      <c r="D560">
        <v>4101</v>
      </c>
      <c r="H560">
        <v>1984</v>
      </c>
    </row>
    <row r="561" spans="1:8" ht="15">
      <c r="A561">
        <v>1906</v>
      </c>
      <c r="B561" t="s">
        <v>21</v>
      </c>
      <c r="C561" t="s">
        <v>6</v>
      </c>
      <c r="D561">
        <v>3617</v>
      </c>
      <c r="H561">
        <v>1971</v>
      </c>
    </row>
    <row r="562" spans="1:8" ht="15">
      <c r="A562">
        <v>1907</v>
      </c>
      <c r="B562" t="s">
        <v>21</v>
      </c>
      <c r="C562" t="s">
        <v>6</v>
      </c>
      <c r="D562">
        <v>2916</v>
      </c>
      <c r="F562">
        <v>400</v>
      </c>
      <c r="H562">
        <v>1575</v>
      </c>
    </row>
    <row r="563" spans="1:9" ht="15">
      <c r="A563">
        <v>1908</v>
      </c>
      <c r="B563" t="s">
        <v>21</v>
      </c>
      <c r="C563" t="s">
        <v>6</v>
      </c>
      <c r="D563">
        <v>2306</v>
      </c>
      <c r="E563">
        <v>382</v>
      </c>
      <c r="F563">
        <v>215</v>
      </c>
      <c r="G563">
        <f>+D563+E563+F563</f>
        <v>2903</v>
      </c>
      <c r="H563">
        <v>1968</v>
      </c>
      <c r="I563">
        <f>+G563+H563</f>
        <v>4871</v>
      </c>
    </row>
    <row r="564" spans="1:8" ht="15">
      <c r="A564">
        <v>1909</v>
      </c>
      <c r="B564" t="s">
        <v>21</v>
      </c>
      <c r="C564" t="s">
        <v>6</v>
      </c>
      <c r="E564">
        <v>427</v>
      </c>
      <c r="H564">
        <v>3156</v>
      </c>
    </row>
    <row r="565" spans="1:8" ht="15">
      <c r="A565">
        <v>1910</v>
      </c>
      <c r="B565" t="s">
        <v>21</v>
      </c>
      <c r="C565" t="s">
        <v>6</v>
      </c>
      <c r="E565">
        <v>260</v>
      </c>
      <c r="H565">
        <v>3967</v>
      </c>
    </row>
    <row r="566" spans="1:8" ht="15">
      <c r="A566">
        <v>1911</v>
      </c>
      <c r="B566" t="s">
        <v>21</v>
      </c>
      <c r="C566" t="s">
        <v>6</v>
      </c>
      <c r="D566">
        <v>880</v>
      </c>
      <c r="E566">
        <v>505</v>
      </c>
      <c r="H566">
        <v>1725</v>
      </c>
    </row>
    <row r="567" spans="1:8" ht="15">
      <c r="A567">
        <v>1912</v>
      </c>
      <c r="B567" t="s">
        <v>21</v>
      </c>
      <c r="C567" t="s">
        <v>6</v>
      </c>
      <c r="D567">
        <v>938</v>
      </c>
      <c r="E567">
        <v>521</v>
      </c>
      <c r="H567">
        <v>1588</v>
      </c>
    </row>
    <row r="568" spans="1:9" ht="15">
      <c r="A568">
        <v>1913</v>
      </c>
      <c r="B568" t="s">
        <v>21</v>
      </c>
      <c r="C568" t="s">
        <v>6</v>
      </c>
      <c r="D568">
        <v>1380</v>
      </c>
      <c r="E568">
        <v>856</v>
      </c>
      <c r="F568">
        <v>150</v>
      </c>
      <c r="G568">
        <f aca="true" t="shared" si="24" ref="G568:G599">+D568+E568+F568</f>
        <v>2386</v>
      </c>
      <c r="H568">
        <v>1842</v>
      </c>
      <c r="I568">
        <f aca="true" t="shared" si="25" ref="I568:I599">+G568+H568</f>
        <v>4228</v>
      </c>
    </row>
    <row r="569" spans="1:9" ht="15">
      <c r="A569">
        <v>1914</v>
      </c>
      <c r="B569" t="s">
        <v>21</v>
      </c>
      <c r="C569" t="s">
        <v>6</v>
      </c>
      <c r="D569">
        <v>942</v>
      </c>
      <c r="E569">
        <v>629</v>
      </c>
      <c r="F569">
        <v>105</v>
      </c>
      <c r="G569">
        <f t="shared" si="24"/>
        <v>1676</v>
      </c>
      <c r="H569">
        <v>1576</v>
      </c>
      <c r="I569">
        <f t="shared" si="25"/>
        <v>3252</v>
      </c>
    </row>
    <row r="570" spans="1:9" ht="15">
      <c r="A570">
        <v>1915</v>
      </c>
      <c r="B570" t="s">
        <v>21</v>
      </c>
      <c r="C570" t="s">
        <v>6</v>
      </c>
      <c r="D570">
        <v>776</v>
      </c>
      <c r="E570">
        <v>511</v>
      </c>
      <c r="F570">
        <v>86</v>
      </c>
      <c r="G570">
        <f t="shared" si="24"/>
        <v>1373</v>
      </c>
      <c r="H570">
        <v>3610</v>
      </c>
      <c r="I570">
        <f t="shared" si="25"/>
        <v>4983</v>
      </c>
    </row>
    <row r="571" spans="1:9" ht="15">
      <c r="A571">
        <v>1916</v>
      </c>
      <c r="B571" t="s">
        <v>21</v>
      </c>
      <c r="C571" t="s">
        <v>6</v>
      </c>
      <c r="D571">
        <v>1455</v>
      </c>
      <c r="E571">
        <v>586</v>
      </c>
      <c r="F571">
        <v>137</v>
      </c>
      <c r="G571">
        <f t="shared" si="24"/>
        <v>2178</v>
      </c>
      <c r="H571">
        <v>1522</v>
      </c>
      <c r="I571">
        <f t="shared" si="25"/>
        <v>3700</v>
      </c>
    </row>
    <row r="572" spans="1:9" ht="15">
      <c r="A572">
        <v>1917</v>
      </c>
      <c r="B572" t="s">
        <v>21</v>
      </c>
      <c r="C572" t="s">
        <v>6</v>
      </c>
      <c r="D572">
        <v>1424</v>
      </c>
      <c r="E572">
        <v>435</v>
      </c>
      <c r="F572">
        <v>125</v>
      </c>
      <c r="G572">
        <f t="shared" si="24"/>
        <v>1984</v>
      </c>
      <c r="H572">
        <v>1810</v>
      </c>
      <c r="I572">
        <f t="shared" si="25"/>
        <v>3794</v>
      </c>
    </row>
    <row r="573" spans="1:9" ht="15">
      <c r="A573">
        <v>1918</v>
      </c>
      <c r="B573" t="s">
        <v>21</v>
      </c>
      <c r="C573" t="s">
        <v>6</v>
      </c>
      <c r="D573">
        <v>1662</v>
      </c>
      <c r="E573">
        <v>441</v>
      </c>
      <c r="F573">
        <v>223</v>
      </c>
      <c r="G573">
        <f t="shared" si="24"/>
        <v>2326</v>
      </c>
      <c r="H573">
        <v>2319</v>
      </c>
      <c r="I573">
        <f t="shared" si="25"/>
        <v>4645</v>
      </c>
    </row>
    <row r="574" spans="1:9" ht="15">
      <c r="A574">
        <v>1919</v>
      </c>
      <c r="B574" t="s">
        <v>21</v>
      </c>
      <c r="C574" t="s">
        <v>6</v>
      </c>
      <c r="D574">
        <v>2752</v>
      </c>
      <c r="E574">
        <v>470</v>
      </c>
      <c r="F574">
        <v>242</v>
      </c>
      <c r="G574">
        <f t="shared" si="24"/>
        <v>3464</v>
      </c>
      <c r="H574">
        <v>1471</v>
      </c>
      <c r="I574">
        <f t="shared" si="25"/>
        <v>4935</v>
      </c>
    </row>
    <row r="575" spans="1:9" ht="15">
      <c r="A575">
        <v>1920</v>
      </c>
      <c r="B575" t="s">
        <v>21</v>
      </c>
      <c r="C575" t="s">
        <v>6</v>
      </c>
      <c r="D575">
        <v>1319</v>
      </c>
      <c r="E575">
        <v>458</v>
      </c>
      <c r="F575">
        <v>238</v>
      </c>
      <c r="G575">
        <f t="shared" si="24"/>
        <v>2015</v>
      </c>
      <c r="H575">
        <v>1108</v>
      </c>
      <c r="I575">
        <f t="shared" si="25"/>
        <v>3123</v>
      </c>
    </row>
    <row r="576" spans="1:9" ht="15">
      <c r="A576">
        <v>1921</v>
      </c>
      <c r="B576" t="s">
        <v>21</v>
      </c>
      <c r="C576" t="s">
        <v>6</v>
      </c>
      <c r="D576">
        <v>1240</v>
      </c>
      <c r="E576">
        <v>501</v>
      </c>
      <c r="F576">
        <v>383</v>
      </c>
      <c r="G576">
        <f t="shared" si="24"/>
        <v>2124</v>
      </c>
      <c r="H576">
        <v>1176</v>
      </c>
      <c r="I576">
        <f t="shared" si="25"/>
        <v>3300</v>
      </c>
    </row>
    <row r="577" spans="1:9" ht="15">
      <c r="A577">
        <v>1922</v>
      </c>
      <c r="B577" t="s">
        <v>21</v>
      </c>
      <c r="C577" t="s">
        <v>6</v>
      </c>
      <c r="D577">
        <v>1376</v>
      </c>
      <c r="E577">
        <v>562</v>
      </c>
      <c r="F577">
        <v>236</v>
      </c>
      <c r="G577">
        <f t="shared" si="24"/>
        <v>2174</v>
      </c>
      <c r="H577">
        <v>1486</v>
      </c>
      <c r="I577">
        <f t="shared" si="25"/>
        <v>3660</v>
      </c>
    </row>
    <row r="578" spans="1:9" ht="15">
      <c r="A578">
        <v>1923</v>
      </c>
      <c r="B578" t="s">
        <v>21</v>
      </c>
      <c r="C578" t="s">
        <v>6</v>
      </c>
      <c r="D578">
        <v>1165</v>
      </c>
      <c r="E578">
        <v>482</v>
      </c>
      <c r="F578">
        <v>253</v>
      </c>
      <c r="G578">
        <f t="shared" si="24"/>
        <v>1900</v>
      </c>
      <c r="H578">
        <v>1959</v>
      </c>
      <c r="I578">
        <f t="shared" si="25"/>
        <v>3859</v>
      </c>
    </row>
    <row r="579" spans="1:9" ht="15">
      <c r="A579">
        <v>1924</v>
      </c>
      <c r="B579" t="s">
        <v>21</v>
      </c>
      <c r="C579" t="s">
        <v>6</v>
      </c>
      <c r="D579">
        <v>1637</v>
      </c>
      <c r="E579">
        <v>557</v>
      </c>
      <c r="F579">
        <v>371</v>
      </c>
      <c r="G579">
        <f t="shared" si="24"/>
        <v>2565</v>
      </c>
      <c r="H579">
        <v>1711</v>
      </c>
      <c r="I579">
        <f t="shared" si="25"/>
        <v>4276</v>
      </c>
    </row>
    <row r="580" spans="1:9" ht="15">
      <c r="A580">
        <v>1925</v>
      </c>
      <c r="B580" t="s">
        <v>21</v>
      </c>
      <c r="C580" t="s">
        <v>6</v>
      </c>
      <c r="D580">
        <v>1834</v>
      </c>
      <c r="E580">
        <v>475</v>
      </c>
      <c r="F580">
        <v>345</v>
      </c>
      <c r="G580">
        <f t="shared" si="24"/>
        <v>2654</v>
      </c>
      <c r="H580">
        <v>1868</v>
      </c>
      <c r="I580">
        <f t="shared" si="25"/>
        <v>4522</v>
      </c>
    </row>
    <row r="581" spans="1:9" ht="15">
      <c r="A581">
        <v>1926</v>
      </c>
      <c r="B581" t="s">
        <v>21</v>
      </c>
      <c r="C581" t="s">
        <v>6</v>
      </c>
      <c r="D581">
        <v>2506</v>
      </c>
      <c r="E581">
        <v>441</v>
      </c>
      <c r="F581">
        <v>333</v>
      </c>
      <c r="G581">
        <f t="shared" si="24"/>
        <v>3280</v>
      </c>
      <c r="H581">
        <v>1966</v>
      </c>
      <c r="I581">
        <f t="shared" si="25"/>
        <v>5246</v>
      </c>
    </row>
    <row r="582" spans="1:9" ht="15">
      <c r="A582">
        <v>1927</v>
      </c>
      <c r="B582" t="s">
        <v>21</v>
      </c>
      <c r="C582" t="s">
        <v>6</v>
      </c>
      <c r="D582">
        <v>2194</v>
      </c>
      <c r="E582">
        <v>534</v>
      </c>
      <c r="F582">
        <v>324</v>
      </c>
      <c r="G582">
        <f t="shared" si="24"/>
        <v>3052</v>
      </c>
      <c r="H582">
        <v>2197</v>
      </c>
      <c r="I582">
        <f t="shared" si="25"/>
        <v>5249</v>
      </c>
    </row>
    <row r="583" spans="1:9" ht="15">
      <c r="A583">
        <v>1928</v>
      </c>
      <c r="B583" t="s">
        <v>21</v>
      </c>
      <c r="C583" t="s">
        <v>6</v>
      </c>
      <c r="D583">
        <v>2280</v>
      </c>
      <c r="E583">
        <v>291</v>
      </c>
      <c r="F583">
        <v>391</v>
      </c>
      <c r="G583">
        <f t="shared" si="24"/>
        <v>2962</v>
      </c>
      <c r="H583">
        <v>1914</v>
      </c>
      <c r="I583">
        <f t="shared" si="25"/>
        <v>4876</v>
      </c>
    </row>
    <row r="584" spans="1:9" ht="15">
      <c r="A584">
        <v>1929</v>
      </c>
      <c r="B584" t="s">
        <v>21</v>
      </c>
      <c r="C584" t="s">
        <v>6</v>
      </c>
      <c r="D584">
        <v>1924</v>
      </c>
      <c r="E584">
        <v>558</v>
      </c>
      <c r="F584">
        <v>322</v>
      </c>
      <c r="G584">
        <f t="shared" si="24"/>
        <v>2804</v>
      </c>
      <c r="H584">
        <v>1747</v>
      </c>
      <c r="I584">
        <f t="shared" si="25"/>
        <v>4551</v>
      </c>
    </row>
    <row r="585" spans="1:9" ht="15">
      <c r="A585">
        <v>1930</v>
      </c>
      <c r="B585" t="s">
        <v>21</v>
      </c>
      <c r="C585" t="s">
        <v>6</v>
      </c>
      <c r="D585">
        <v>1720</v>
      </c>
      <c r="E585">
        <v>475</v>
      </c>
      <c r="F585">
        <v>294</v>
      </c>
      <c r="G585">
        <f t="shared" si="24"/>
        <v>2489</v>
      </c>
      <c r="H585">
        <v>1530</v>
      </c>
      <c r="I585">
        <f t="shared" si="25"/>
        <v>4019</v>
      </c>
    </row>
    <row r="586" spans="1:9" ht="15">
      <c r="A586">
        <v>1931</v>
      </c>
      <c r="B586" t="s">
        <v>21</v>
      </c>
      <c r="C586" t="s">
        <v>6</v>
      </c>
      <c r="D586">
        <v>1961</v>
      </c>
      <c r="E586">
        <v>495</v>
      </c>
      <c r="F586">
        <v>536</v>
      </c>
      <c r="G586">
        <f t="shared" si="24"/>
        <v>2992</v>
      </c>
      <c r="H586">
        <v>1328</v>
      </c>
      <c r="I586">
        <f t="shared" si="25"/>
        <v>4320</v>
      </c>
    </row>
    <row r="587" spans="1:9" ht="15">
      <c r="A587">
        <v>1932</v>
      </c>
      <c r="B587" t="s">
        <v>21</v>
      </c>
      <c r="C587" t="s">
        <v>6</v>
      </c>
      <c r="D587">
        <v>1971</v>
      </c>
      <c r="E587">
        <v>564</v>
      </c>
      <c r="F587">
        <v>532</v>
      </c>
      <c r="G587">
        <f t="shared" si="24"/>
        <v>3067</v>
      </c>
      <c r="H587">
        <v>1124</v>
      </c>
      <c r="I587">
        <f t="shared" si="25"/>
        <v>4191</v>
      </c>
    </row>
    <row r="588" spans="1:9" ht="15">
      <c r="A588">
        <v>1933</v>
      </c>
      <c r="B588" t="s">
        <v>21</v>
      </c>
      <c r="C588" t="s">
        <v>6</v>
      </c>
      <c r="D588">
        <v>1706</v>
      </c>
      <c r="E588">
        <v>560</v>
      </c>
      <c r="F588">
        <v>227</v>
      </c>
      <c r="G588">
        <f t="shared" si="24"/>
        <v>2493</v>
      </c>
      <c r="H588">
        <v>968</v>
      </c>
      <c r="I588">
        <f t="shared" si="25"/>
        <v>3461</v>
      </c>
    </row>
    <row r="589" spans="1:9" ht="15">
      <c r="A589">
        <v>1934</v>
      </c>
      <c r="B589" t="s">
        <v>21</v>
      </c>
      <c r="C589" t="s">
        <v>6</v>
      </c>
      <c r="D589">
        <v>2493</v>
      </c>
      <c r="E589">
        <v>611</v>
      </c>
      <c r="F589">
        <v>270</v>
      </c>
      <c r="G589">
        <f t="shared" si="24"/>
        <v>3374</v>
      </c>
      <c r="H589">
        <v>1261</v>
      </c>
      <c r="I589">
        <f t="shared" si="25"/>
        <v>4635</v>
      </c>
    </row>
    <row r="590" spans="1:9" ht="15">
      <c r="A590">
        <v>1935</v>
      </c>
      <c r="B590" t="s">
        <v>21</v>
      </c>
      <c r="C590" t="s">
        <v>6</v>
      </c>
      <c r="D590">
        <v>2596</v>
      </c>
      <c r="E590">
        <v>502</v>
      </c>
      <c r="F590">
        <v>379</v>
      </c>
      <c r="G590">
        <f t="shared" si="24"/>
        <v>3477</v>
      </c>
      <c r="H590">
        <v>1518</v>
      </c>
      <c r="I590">
        <f t="shared" si="25"/>
        <v>4995</v>
      </c>
    </row>
    <row r="591" spans="1:9" ht="15">
      <c r="A591">
        <v>1936</v>
      </c>
      <c r="B591" t="s">
        <v>21</v>
      </c>
      <c r="C591" t="s">
        <v>6</v>
      </c>
      <c r="D591">
        <v>2319</v>
      </c>
      <c r="E591">
        <v>521</v>
      </c>
      <c r="F591">
        <v>393</v>
      </c>
      <c r="G591">
        <f t="shared" si="24"/>
        <v>3233</v>
      </c>
      <c r="H591">
        <v>1596</v>
      </c>
      <c r="I591">
        <f t="shared" si="25"/>
        <v>4829</v>
      </c>
    </row>
    <row r="592" spans="1:9" ht="15">
      <c r="A592">
        <v>1937</v>
      </c>
      <c r="B592" t="s">
        <v>21</v>
      </c>
      <c r="C592" t="s">
        <v>6</v>
      </c>
      <c r="D592">
        <v>2291</v>
      </c>
      <c r="E592">
        <v>440</v>
      </c>
      <c r="F592">
        <v>354</v>
      </c>
      <c r="G592">
        <f t="shared" si="24"/>
        <v>3085</v>
      </c>
      <c r="H592">
        <v>1699</v>
      </c>
      <c r="I592">
        <f t="shared" si="25"/>
        <v>4784</v>
      </c>
    </row>
    <row r="593" spans="1:9" ht="15">
      <c r="A593">
        <v>1938</v>
      </c>
      <c r="B593" t="s">
        <v>21</v>
      </c>
      <c r="C593" t="s">
        <v>6</v>
      </c>
      <c r="D593">
        <v>2184</v>
      </c>
      <c r="E593">
        <v>520</v>
      </c>
      <c r="F593">
        <v>463</v>
      </c>
      <c r="G593">
        <f t="shared" si="24"/>
        <v>3167</v>
      </c>
      <c r="H593">
        <v>1668</v>
      </c>
      <c r="I593">
        <f t="shared" si="25"/>
        <v>4835</v>
      </c>
    </row>
    <row r="594" spans="1:9" ht="15">
      <c r="A594">
        <v>1939</v>
      </c>
      <c r="B594" t="s">
        <v>21</v>
      </c>
      <c r="C594" t="s">
        <v>6</v>
      </c>
      <c r="D594">
        <v>1934</v>
      </c>
      <c r="E594">
        <v>462</v>
      </c>
      <c r="F594">
        <v>349</v>
      </c>
      <c r="G594">
        <f t="shared" si="24"/>
        <v>2745</v>
      </c>
      <c r="H594">
        <v>1307</v>
      </c>
      <c r="I594">
        <f t="shared" si="25"/>
        <v>4052</v>
      </c>
    </row>
    <row r="595" spans="1:9" ht="15">
      <c r="A595">
        <v>1940</v>
      </c>
      <c r="B595" t="s">
        <v>21</v>
      </c>
      <c r="C595" t="s">
        <v>6</v>
      </c>
      <c r="D595">
        <v>1843</v>
      </c>
      <c r="E595">
        <v>531</v>
      </c>
      <c r="F595">
        <v>321</v>
      </c>
      <c r="G595">
        <f t="shared" si="24"/>
        <v>2695</v>
      </c>
      <c r="H595">
        <v>1261</v>
      </c>
      <c r="I595">
        <f t="shared" si="25"/>
        <v>3956</v>
      </c>
    </row>
    <row r="596" spans="1:9" ht="15">
      <c r="A596">
        <v>1941</v>
      </c>
      <c r="B596" t="s">
        <v>21</v>
      </c>
      <c r="C596" t="s">
        <v>6</v>
      </c>
      <c r="D596">
        <v>1871</v>
      </c>
      <c r="E596">
        <v>630</v>
      </c>
      <c r="F596">
        <v>353</v>
      </c>
      <c r="G596">
        <f t="shared" si="24"/>
        <v>2854</v>
      </c>
      <c r="H596">
        <v>1299</v>
      </c>
      <c r="I596">
        <f t="shared" si="25"/>
        <v>4153</v>
      </c>
    </row>
    <row r="597" spans="1:9" ht="15">
      <c r="A597">
        <v>1942</v>
      </c>
      <c r="B597" t="s">
        <v>21</v>
      </c>
      <c r="C597" t="s">
        <v>6</v>
      </c>
      <c r="D597">
        <v>2023</v>
      </c>
      <c r="E597">
        <v>659</v>
      </c>
      <c r="F597">
        <v>277</v>
      </c>
      <c r="G597">
        <f t="shared" si="24"/>
        <v>2959</v>
      </c>
      <c r="H597">
        <v>1361</v>
      </c>
      <c r="I597">
        <f t="shared" si="25"/>
        <v>4320</v>
      </c>
    </row>
    <row r="598" spans="1:9" ht="15">
      <c r="A598">
        <v>1943</v>
      </c>
      <c r="B598" t="s">
        <v>21</v>
      </c>
      <c r="C598" t="s">
        <v>6</v>
      </c>
      <c r="D598">
        <v>2089</v>
      </c>
      <c r="E598">
        <v>618</v>
      </c>
      <c r="F598">
        <v>347</v>
      </c>
      <c r="G598">
        <f t="shared" si="24"/>
        <v>3054</v>
      </c>
      <c r="H598">
        <v>1323</v>
      </c>
      <c r="I598">
        <f t="shared" si="25"/>
        <v>4377</v>
      </c>
    </row>
    <row r="599" spans="1:9" ht="15">
      <c r="A599">
        <v>1944</v>
      </c>
      <c r="B599" t="s">
        <v>21</v>
      </c>
      <c r="C599" t="s">
        <v>6</v>
      </c>
      <c r="D599">
        <v>2700</v>
      </c>
      <c r="E599">
        <v>707</v>
      </c>
      <c r="F599">
        <v>332</v>
      </c>
      <c r="G599">
        <f t="shared" si="24"/>
        <v>3739</v>
      </c>
      <c r="H599">
        <v>1553</v>
      </c>
      <c r="I599">
        <f t="shared" si="25"/>
        <v>5292</v>
      </c>
    </row>
    <row r="600" spans="1:9" ht="15">
      <c r="A600">
        <v>1945</v>
      </c>
      <c r="B600" t="s">
        <v>21</v>
      </c>
      <c r="C600" t="s">
        <v>6</v>
      </c>
      <c r="D600">
        <v>2562</v>
      </c>
      <c r="E600">
        <v>572</v>
      </c>
      <c r="F600">
        <v>234</v>
      </c>
      <c r="G600">
        <f aca="true" t="shared" si="26" ref="G600:G631">+D600+E600+F600</f>
        <v>3368</v>
      </c>
      <c r="H600">
        <v>1479</v>
      </c>
      <c r="I600">
        <f aca="true" t="shared" si="27" ref="I600:I631">+G600+H600</f>
        <v>4847</v>
      </c>
    </row>
    <row r="601" spans="1:9" ht="15">
      <c r="A601">
        <v>1946</v>
      </c>
      <c r="B601" t="s">
        <v>21</v>
      </c>
      <c r="C601" t="s">
        <v>6</v>
      </c>
      <c r="D601">
        <v>2594</v>
      </c>
      <c r="E601">
        <v>534</v>
      </c>
      <c r="F601">
        <v>316</v>
      </c>
      <c r="G601">
        <f t="shared" si="26"/>
        <v>3444</v>
      </c>
      <c r="H601">
        <v>1531</v>
      </c>
      <c r="I601">
        <f t="shared" si="27"/>
        <v>4975</v>
      </c>
    </row>
    <row r="602" spans="1:9" ht="15">
      <c r="A602">
        <v>1947</v>
      </c>
      <c r="B602" t="s">
        <v>21</v>
      </c>
      <c r="C602" t="s">
        <v>6</v>
      </c>
      <c r="D602">
        <v>2226</v>
      </c>
      <c r="E602">
        <v>518</v>
      </c>
      <c r="F602">
        <v>219</v>
      </c>
      <c r="G602">
        <f t="shared" si="26"/>
        <v>2963</v>
      </c>
      <c r="H602">
        <v>1287</v>
      </c>
      <c r="I602">
        <f t="shared" si="27"/>
        <v>4250</v>
      </c>
    </row>
    <row r="603" spans="1:9" ht="15">
      <c r="A603">
        <v>1948</v>
      </c>
      <c r="B603" t="s">
        <v>21</v>
      </c>
      <c r="C603" t="s">
        <v>6</v>
      </c>
      <c r="D603">
        <v>2161</v>
      </c>
      <c r="E603">
        <v>553</v>
      </c>
      <c r="F603">
        <v>240</v>
      </c>
      <c r="G603">
        <f t="shared" si="26"/>
        <v>2954</v>
      </c>
      <c r="H603">
        <v>1447</v>
      </c>
      <c r="I603">
        <f t="shared" si="27"/>
        <v>4401</v>
      </c>
    </row>
    <row r="604" spans="1:9" ht="15">
      <c r="A604">
        <v>1949</v>
      </c>
      <c r="B604" t="s">
        <v>21</v>
      </c>
      <c r="C604" t="s">
        <v>6</v>
      </c>
      <c r="D604">
        <v>2181</v>
      </c>
      <c r="E604">
        <v>514</v>
      </c>
      <c r="F604">
        <v>270</v>
      </c>
      <c r="G604">
        <f t="shared" si="26"/>
        <v>2965</v>
      </c>
      <c r="H604">
        <v>1356</v>
      </c>
      <c r="I604">
        <f t="shared" si="27"/>
        <v>4321</v>
      </c>
    </row>
    <row r="605" spans="1:10" ht="15">
      <c r="A605">
        <v>1950</v>
      </c>
      <c r="B605" t="s">
        <v>21</v>
      </c>
      <c r="C605" t="s">
        <v>6</v>
      </c>
      <c r="D605">
        <v>2400</v>
      </c>
      <c r="E605">
        <v>591</v>
      </c>
      <c r="F605">
        <v>202</v>
      </c>
      <c r="G605">
        <f t="shared" si="26"/>
        <v>3193</v>
      </c>
      <c r="H605">
        <v>1506</v>
      </c>
      <c r="I605">
        <f t="shared" si="27"/>
        <v>4699</v>
      </c>
      <c r="J605" t="s">
        <v>34</v>
      </c>
    </row>
    <row r="606" spans="1:10" ht="15">
      <c r="A606">
        <v>1951</v>
      </c>
      <c r="B606" t="s">
        <v>21</v>
      </c>
      <c r="C606" t="s">
        <v>6</v>
      </c>
      <c r="D606">
        <v>2174</v>
      </c>
      <c r="E606">
        <v>504</v>
      </c>
      <c r="F606">
        <v>233</v>
      </c>
      <c r="G606">
        <f t="shared" si="26"/>
        <v>2911</v>
      </c>
      <c r="H606">
        <v>1273</v>
      </c>
      <c r="I606">
        <f t="shared" si="27"/>
        <v>4184</v>
      </c>
      <c r="J606" t="s">
        <v>35</v>
      </c>
    </row>
    <row r="607" spans="1:9" ht="15">
      <c r="A607">
        <v>1952</v>
      </c>
      <c r="B607" t="s">
        <v>21</v>
      </c>
      <c r="C607" t="s">
        <v>6</v>
      </c>
      <c r="D607">
        <v>2074</v>
      </c>
      <c r="E607">
        <v>521</v>
      </c>
      <c r="F607">
        <v>243</v>
      </c>
      <c r="G607">
        <f t="shared" si="26"/>
        <v>2838</v>
      </c>
      <c r="H607">
        <v>1389</v>
      </c>
      <c r="I607">
        <f t="shared" si="27"/>
        <v>4227</v>
      </c>
    </row>
    <row r="608" spans="1:9" ht="15">
      <c r="A608">
        <v>1953</v>
      </c>
      <c r="B608" t="s">
        <v>21</v>
      </c>
      <c r="C608" t="s">
        <v>6</v>
      </c>
      <c r="D608">
        <v>1746</v>
      </c>
      <c r="E608">
        <v>450</v>
      </c>
      <c r="F608">
        <v>217</v>
      </c>
      <c r="G608">
        <f t="shared" si="26"/>
        <v>2413</v>
      </c>
      <c r="H608">
        <v>1371</v>
      </c>
      <c r="I608">
        <f t="shared" si="27"/>
        <v>3784</v>
      </c>
    </row>
    <row r="609" spans="1:9" ht="15">
      <c r="A609">
        <v>1954</v>
      </c>
      <c r="B609" t="s">
        <v>21</v>
      </c>
      <c r="C609" t="s">
        <v>6</v>
      </c>
      <c r="D609">
        <v>1609</v>
      </c>
      <c r="E609">
        <v>436</v>
      </c>
      <c r="F609">
        <v>211</v>
      </c>
      <c r="G609">
        <f t="shared" si="26"/>
        <v>2256</v>
      </c>
      <c r="H609">
        <v>1266</v>
      </c>
      <c r="I609">
        <f t="shared" si="27"/>
        <v>3522</v>
      </c>
    </row>
    <row r="610" spans="1:9" ht="15">
      <c r="A610">
        <v>1955</v>
      </c>
      <c r="B610" t="s">
        <v>21</v>
      </c>
      <c r="C610" t="s">
        <v>6</v>
      </c>
      <c r="D610">
        <v>1378</v>
      </c>
      <c r="E610">
        <v>553</v>
      </c>
      <c r="F610">
        <v>170</v>
      </c>
      <c r="G610">
        <f t="shared" si="26"/>
        <v>2101</v>
      </c>
      <c r="H610">
        <v>1003</v>
      </c>
      <c r="I610">
        <f t="shared" si="27"/>
        <v>3104</v>
      </c>
    </row>
    <row r="611" spans="1:9" ht="15">
      <c r="A611">
        <v>1956</v>
      </c>
      <c r="B611" t="s">
        <v>21</v>
      </c>
      <c r="C611" t="s">
        <v>6</v>
      </c>
      <c r="D611">
        <v>1224</v>
      </c>
      <c r="E611">
        <v>479</v>
      </c>
      <c r="F611">
        <v>109</v>
      </c>
      <c r="G611">
        <f t="shared" si="26"/>
        <v>1812</v>
      </c>
      <c r="H611">
        <v>527</v>
      </c>
      <c r="I611">
        <f t="shared" si="27"/>
        <v>2339</v>
      </c>
    </row>
    <row r="612" spans="1:9" ht="15">
      <c r="A612">
        <v>1957</v>
      </c>
      <c r="B612" t="s">
        <v>21</v>
      </c>
      <c r="C612" t="s">
        <v>6</v>
      </c>
      <c r="D612">
        <v>849</v>
      </c>
      <c r="E612">
        <v>287</v>
      </c>
      <c r="F612">
        <v>55</v>
      </c>
      <c r="G612">
        <f t="shared" si="26"/>
        <v>1191</v>
      </c>
      <c r="H612">
        <v>238</v>
      </c>
      <c r="I612">
        <f t="shared" si="27"/>
        <v>1429</v>
      </c>
    </row>
    <row r="613" spans="1:9" ht="15">
      <c r="A613">
        <v>1958</v>
      </c>
      <c r="B613" t="s">
        <v>21</v>
      </c>
      <c r="C613" t="s">
        <v>6</v>
      </c>
      <c r="D613">
        <v>767</v>
      </c>
      <c r="E613">
        <v>259</v>
      </c>
      <c r="F613">
        <v>33</v>
      </c>
      <c r="G613">
        <f t="shared" si="26"/>
        <v>1059</v>
      </c>
      <c r="H613">
        <v>366</v>
      </c>
      <c r="I613">
        <f t="shared" si="27"/>
        <v>1425</v>
      </c>
    </row>
    <row r="614" spans="1:9" ht="15">
      <c r="A614">
        <v>1959</v>
      </c>
      <c r="B614" t="s">
        <v>21</v>
      </c>
      <c r="C614" t="s">
        <v>6</v>
      </c>
      <c r="D614">
        <v>671</v>
      </c>
      <c r="E614">
        <v>186</v>
      </c>
      <c r="F614">
        <v>11</v>
      </c>
      <c r="G614">
        <f t="shared" si="26"/>
        <v>868</v>
      </c>
      <c r="H614">
        <v>238</v>
      </c>
      <c r="I614">
        <f t="shared" si="27"/>
        <v>1106</v>
      </c>
    </row>
    <row r="615" spans="1:9" ht="15">
      <c r="A615">
        <v>1960</v>
      </c>
      <c r="B615" t="s">
        <v>21</v>
      </c>
      <c r="C615" t="s">
        <v>6</v>
      </c>
      <c r="D615">
        <v>269</v>
      </c>
      <c r="E615">
        <v>109</v>
      </c>
      <c r="F615">
        <v>2</v>
      </c>
      <c r="G615">
        <f t="shared" si="26"/>
        <v>380</v>
      </c>
      <c r="H615">
        <v>122</v>
      </c>
      <c r="I615">
        <f t="shared" si="27"/>
        <v>502</v>
      </c>
    </row>
    <row r="616" spans="1:9" ht="15">
      <c r="A616">
        <v>1961</v>
      </c>
      <c r="B616" t="s">
        <v>21</v>
      </c>
      <c r="C616" t="s">
        <v>6</v>
      </c>
      <c r="D616">
        <v>218</v>
      </c>
      <c r="E616">
        <v>103</v>
      </c>
      <c r="F616">
        <v>1</v>
      </c>
      <c r="G616">
        <f t="shared" si="26"/>
        <v>322</v>
      </c>
      <c r="H616">
        <v>48</v>
      </c>
      <c r="I616">
        <f t="shared" si="27"/>
        <v>370</v>
      </c>
    </row>
    <row r="617" spans="1:10" ht="15">
      <c r="A617">
        <v>1962</v>
      </c>
      <c r="B617" t="s">
        <v>21</v>
      </c>
      <c r="C617" t="s">
        <v>6</v>
      </c>
      <c r="D617">
        <v>135</v>
      </c>
      <c r="E617">
        <v>120</v>
      </c>
      <c r="F617">
        <v>1</v>
      </c>
      <c r="G617">
        <f t="shared" si="26"/>
        <v>256</v>
      </c>
      <c r="H617">
        <v>70</v>
      </c>
      <c r="I617">
        <f t="shared" si="27"/>
        <v>326</v>
      </c>
      <c r="J617" t="s">
        <v>36</v>
      </c>
    </row>
    <row r="618" spans="1:9" ht="15">
      <c r="A618">
        <v>1963</v>
      </c>
      <c r="B618" t="s">
        <v>21</v>
      </c>
      <c r="C618" t="s">
        <v>6</v>
      </c>
      <c r="D618">
        <v>62</v>
      </c>
      <c r="E618">
        <v>39</v>
      </c>
      <c r="F618">
        <v>2</v>
      </c>
      <c r="G618">
        <f t="shared" si="26"/>
        <v>103</v>
      </c>
      <c r="H618">
        <v>112</v>
      </c>
      <c r="I618">
        <f t="shared" si="27"/>
        <v>215</v>
      </c>
    </row>
    <row r="619" spans="1:9" ht="15">
      <c r="A619">
        <v>1964</v>
      </c>
      <c r="B619" t="s">
        <v>21</v>
      </c>
      <c r="C619" t="s">
        <v>6</v>
      </c>
      <c r="D619">
        <v>64</v>
      </c>
      <c r="E619">
        <v>38</v>
      </c>
      <c r="F619">
        <v>2</v>
      </c>
      <c r="G619">
        <f t="shared" si="26"/>
        <v>104</v>
      </c>
      <c r="H619">
        <v>106</v>
      </c>
      <c r="I619">
        <f t="shared" si="27"/>
        <v>210</v>
      </c>
    </row>
    <row r="620" spans="1:9" ht="15">
      <c r="A620">
        <v>1965</v>
      </c>
      <c r="B620" t="s">
        <v>21</v>
      </c>
      <c r="C620" t="s">
        <v>6</v>
      </c>
      <c r="D620">
        <v>67</v>
      </c>
      <c r="E620">
        <v>54</v>
      </c>
      <c r="G620">
        <f t="shared" si="26"/>
        <v>121</v>
      </c>
      <c r="H620">
        <v>102</v>
      </c>
      <c r="I620">
        <f t="shared" si="27"/>
        <v>223</v>
      </c>
    </row>
    <row r="621" spans="1:9" ht="15">
      <c r="A621">
        <v>1966</v>
      </c>
      <c r="B621" t="s">
        <v>21</v>
      </c>
      <c r="C621" t="s">
        <v>6</v>
      </c>
      <c r="D621">
        <v>66</v>
      </c>
      <c r="E621">
        <v>49</v>
      </c>
      <c r="F621">
        <v>5</v>
      </c>
      <c r="G621">
        <f t="shared" si="26"/>
        <v>120</v>
      </c>
      <c r="H621">
        <v>108</v>
      </c>
      <c r="I621">
        <f t="shared" si="27"/>
        <v>228</v>
      </c>
    </row>
    <row r="622" spans="1:9" ht="15">
      <c r="A622">
        <v>1967</v>
      </c>
      <c r="B622" t="s">
        <v>21</v>
      </c>
      <c r="C622" t="s">
        <v>6</v>
      </c>
      <c r="D622">
        <v>143</v>
      </c>
      <c r="E622">
        <v>53</v>
      </c>
      <c r="F622">
        <v>5</v>
      </c>
      <c r="G622">
        <f t="shared" si="26"/>
        <v>201</v>
      </c>
      <c r="H622">
        <v>202</v>
      </c>
      <c r="I622">
        <f t="shared" si="27"/>
        <v>403</v>
      </c>
    </row>
    <row r="623" spans="1:9" ht="15">
      <c r="A623">
        <v>1968</v>
      </c>
      <c r="B623" t="s">
        <v>21</v>
      </c>
      <c r="C623" t="s">
        <v>6</v>
      </c>
      <c r="D623">
        <v>158</v>
      </c>
      <c r="E623">
        <v>39</v>
      </c>
      <c r="F623">
        <v>9</v>
      </c>
      <c r="G623">
        <f t="shared" si="26"/>
        <v>206</v>
      </c>
      <c r="H623">
        <v>193</v>
      </c>
      <c r="I623">
        <f t="shared" si="27"/>
        <v>399</v>
      </c>
    </row>
    <row r="624" spans="1:9" ht="15">
      <c r="A624">
        <v>1969</v>
      </c>
      <c r="B624" t="s">
        <v>21</v>
      </c>
      <c r="C624" t="s">
        <v>6</v>
      </c>
      <c r="D624">
        <v>178</v>
      </c>
      <c r="E624">
        <v>20</v>
      </c>
      <c r="F624">
        <v>13</v>
      </c>
      <c r="G624">
        <f t="shared" si="26"/>
        <v>211</v>
      </c>
      <c r="H624">
        <v>202</v>
      </c>
      <c r="I624">
        <f t="shared" si="27"/>
        <v>413</v>
      </c>
    </row>
    <row r="625" spans="1:10" ht="15">
      <c r="A625">
        <v>1970</v>
      </c>
      <c r="B625" t="s">
        <v>21</v>
      </c>
      <c r="C625" t="s">
        <v>6</v>
      </c>
      <c r="D625">
        <v>115</v>
      </c>
      <c r="E625">
        <v>54</v>
      </c>
      <c r="F625">
        <v>20</v>
      </c>
      <c r="G625">
        <f t="shared" si="26"/>
        <v>189</v>
      </c>
      <c r="H625">
        <v>168</v>
      </c>
      <c r="I625">
        <f t="shared" si="27"/>
        <v>357</v>
      </c>
      <c r="J625" t="s">
        <v>37</v>
      </c>
    </row>
    <row r="626" spans="1:9" ht="15">
      <c r="A626">
        <v>1971</v>
      </c>
      <c r="B626" t="s">
        <v>21</v>
      </c>
      <c r="C626" t="s">
        <v>6</v>
      </c>
      <c r="D626">
        <v>108</v>
      </c>
      <c r="E626">
        <v>67</v>
      </c>
      <c r="F626">
        <v>21</v>
      </c>
      <c r="G626">
        <f t="shared" si="26"/>
        <v>196</v>
      </c>
      <c r="H626">
        <v>149</v>
      </c>
      <c r="I626">
        <f t="shared" si="27"/>
        <v>345</v>
      </c>
    </row>
    <row r="627" spans="1:10" ht="15">
      <c r="A627">
        <v>1972</v>
      </c>
      <c r="B627" t="s">
        <v>21</v>
      </c>
      <c r="C627" t="s">
        <v>6</v>
      </c>
      <c r="D627">
        <v>87</v>
      </c>
      <c r="E627">
        <v>120</v>
      </c>
      <c r="F627">
        <v>14</v>
      </c>
      <c r="G627">
        <f t="shared" si="26"/>
        <v>221</v>
      </c>
      <c r="H627">
        <v>128</v>
      </c>
      <c r="I627">
        <f t="shared" si="27"/>
        <v>349</v>
      </c>
      <c r="J627" t="s">
        <v>38</v>
      </c>
    </row>
    <row r="628" spans="1:10" ht="15">
      <c r="A628">
        <v>1973</v>
      </c>
      <c r="B628" t="s">
        <v>21</v>
      </c>
      <c r="C628" t="s">
        <v>6</v>
      </c>
      <c r="D628">
        <v>99</v>
      </c>
      <c r="E628">
        <v>95</v>
      </c>
      <c r="F628">
        <v>25</v>
      </c>
      <c r="G628">
        <f t="shared" si="26"/>
        <v>219</v>
      </c>
      <c r="H628">
        <v>180</v>
      </c>
      <c r="I628">
        <f t="shared" si="27"/>
        <v>399</v>
      </c>
      <c r="J628" t="s">
        <v>39</v>
      </c>
    </row>
    <row r="629" spans="1:10" ht="15">
      <c r="A629">
        <v>1974</v>
      </c>
      <c r="B629" t="s">
        <v>21</v>
      </c>
      <c r="C629" t="s">
        <v>6</v>
      </c>
      <c r="D629">
        <v>128</v>
      </c>
      <c r="E629">
        <v>173</v>
      </c>
      <c r="F629">
        <v>27</v>
      </c>
      <c r="G629">
        <f t="shared" si="26"/>
        <v>328</v>
      </c>
      <c r="H629">
        <v>198</v>
      </c>
      <c r="I629">
        <f t="shared" si="27"/>
        <v>526</v>
      </c>
      <c r="J629" t="s">
        <v>55</v>
      </c>
    </row>
    <row r="630" spans="1:9" ht="15">
      <c r="A630">
        <v>1975</v>
      </c>
      <c r="B630" t="s">
        <v>21</v>
      </c>
      <c r="C630" t="s">
        <v>6</v>
      </c>
      <c r="D630">
        <v>230</v>
      </c>
      <c r="E630">
        <v>154</v>
      </c>
      <c r="F630">
        <v>35</v>
      </c>
      <c r="G630">
        <f t="shared" si="26"/>
        <v>419</v>
      </c>
      <c r="H630">
        <v>182</v>
      </c>
      <c r="I630">
        <f t="shared" si="27"/>
        <v>601</v>
      </c>
    </row>
    <row r="631" spans="1:9" ht="15">
      <c r="A631">
        <v>1976</v>
      </c>
      <c r="B631" t="s">
        <v>21</v>
      </c>
      <c r="C631" t="s">
        <v>6</v>
      </c>
      <c r="D631">
        <v>129</v>
      </c>
      <c r="E631">
        <v>155</v>
      </c>
      <c r="F631">
        <v>32</v>
      </c>
      <c r="G631">
        <f t="shared" si="26"/>
        <v>316</v>
      </c>
      <c r="H631">
        <v>170</v>
      </c>
      <c r="I631">
        <f t="shared" si="27"/>
        <v>486</v>
      </c>
    </row>
    <row r="632" spans="1:9" ht="15">
      <c r="A632">
        <v>1977</v>
      </c>
      <c r="B632" t="s">
        <v>21</v>
      </c>
      <c r="C632" t="s">
        <v>6</v>
      </c>
      <c r="D632">
        <v>91</v>
      </c>
      <c r="E632">
        <v>229</v>
      </c>
      <c r="F632">
        <v>36</v>
      </c>
      <c r="G632">
        <f aca="true" t="shared" si="28" ref="G632:G650">+D632+E632+F632</f>
        <v>356</v>
      </c>
      <c r="H632">
        <v>203</v>
      </c>
      <c r="I632">
        <f aca="true" t="shared" si="29" ref="I632:I666">+G632+H632</f>
        <v>559</v>
      </c>
    </row>
    <row r="633" spans="1:9" ht="15">
      <c r="A633">
        <v>1978</v>
      </c>
      <c r="B633" t="s">
        <v>21</v>
      </c>
      <c r="C633" t="s">
        <v>6</v>
      </c>
      <c r="D633">
        <v>486</v>
      </c>
      <c r="E633">
        <v>187</v>
      </c>
      <c r="F633">
        <v>35</v>
      </c>
      <c r="G633">
        <f t="shared" si="28"/>
        <v>708</v>
      </c>
      <c r="H633">
        <v>285</v>
      </c>
      <c r="I633">
        <f t="shared" si="29"/>
        <v>993</v>
      </c>
    </row>
    <row r="634" spans="1:9" ht="15">
      <c r="A634">
        <v>1979</v>
      </c>
      <c r="B634" t="s">
        <v>21</v>
      </c>
      <c r="C634" t="s">
        <v>6</v>
      </c>
      <c r="D634">
        <v>140</v>
      </c>
      <c r="E634">
        <v>245</v>
      </c>
      <c r="F634">
        <v>36</v>
      </c>
      <c r="G634">
        <f t="shared" si="28"/>
        <v>421</v>
      </c>
      <c r="H634">
        <v>288.50478754124043</v>
      </c>
      <c r="I634">
        <f t="shared" si="29"/>
        <v>709.5047875412404</v>
      </c>
    </row>
    <row r="635" spans="1:9" ht="15">
      <c r="A635">
        <v>1980</v>
      </c>
      <c r="B635" t="s">
        <v>21</v>
      </c>
      <c r="C635" t="s">
        <v>6</v>
      </c>
      <c r="D635">
        <v>106.8</v>
      </c>
      <c r="E635">
        <v>183.6</v>
      </c>
      <c r="F635">
        <v>44.1</v>
      </c>
      <c r="G635">
        <f t="shared" si="28"/>
        <v>334.5</v>
      </c>
      <c r="H635">
        <v>473.735115830163</v>
      </c>
      <c r="I635">
        <f t="shared" si="29"/>
        <v>808.2351158301631</v>
      </c>
    </row>
    <row r="636" spans="1:9" ht="15">
      <c r="A636">
        <v>1981</v>
      </c>
      <c r="B636" t="s">
        <v>21</v>
      </c>
      <c r="C636" t="s">
        <v>6</v>
      </c>
      <c r="D636">
        <v>120.3</v>
      </c>
      <c r="E636">
        <v>217.5</v>
      </c>
      <c r="F636">
        <v>43.9</v>
      </c>
      <c r="G636">
        <f t="shared" si="28"/>
        <v>381.7</v>
      </c>
      <c r="H636">
        <v>468.47177121231886</v>
      </c>
      <c r="I636">
        <f t="shared" si="29"/>
        <v>850.1717712123188</v>
      </c>
    </row>
    <row r="637" spans="1:10" ht="15">
      <c r="A637">
        <v>1982</v>
      </c>
      <c r="B637" t="s">
        <v>21</v>
      </c>
      <c r="C637" t="s">
        <v>6</v>
      </c>
      <c r="D637">
        <v>80.8</v>
      </c>
      <c r="E637">
        <v>227.5</v>
      </c>
      <c r="F637">
        <v>33.9</v>
      </c>
      <c r="G637">
        <f t="shared" si="28"/>
        <v>342.2</v>
      </c>
      <c r="H637">
        <v>481.500326903173</v>
      </c>
      <c r="I637">
        <f t="shared" si="29"/>
        <v>823.7003269031729</v>
      </c>
      <c r="J637" t="s">
        <v>60</v>
      </c>
    </row>
    <row r="638" spans="1:9" ht="15">
      <c r="A638">
        <v>1983</v>
      </c>
      <c r="B638" t="s">
        <v>21</v>
      </c>
      <c r="C638" t="s">
        <v>6</v>
      </c>
      <c r="D638">
        <v>128.2</v>
      </c>
      <c r="E638">
        <v>207.7</v>
      </c>
      <c r="F638">
        <v>35.6</v>
      </c>
      <c r="G638">
        <f t="shared" si="28"/>
        <v>371.5</v>
      </c>
      <c r="H638">
        <v>448.1390274806752</v>
      </c>
      <c r="I638">
        <f t="shared" si="29"/>
        <v>819.6390274806752</v>
      </c>
    </row>
    <row r="639" spans="1:9" ht="15">
      <c r="A639">
        <v>1984</v>
      </c>
      <c r="B639" t="s">
        <v>21</v>
      </c>
      <c r="C639" t="s">
        <v>6</v>
      </c>
      <c r="D639">
        <v>120</v>
      </c>
      <c r="E639">
        <v>204</v>
      </c>
      <c r="F639">
        <v>4.1</v>
      </c>
      <c r="G639">
        <f t="shared" si="28"/>
        <v>328.1</v>
      </c>
      <c r="H639">
        <v>441.1638016035203</v>
      </c>
      <c r="I639">
        <f t="shared" si="29"/>
        <v>769.2638016035203</v>
      </c>
    </row>
    <row r="640" spans="1:9" ht="15">
      <c r="A640">
        <v>1985</v>
      </c>
      <c r="B640" t="s">
        <v>21</v>
      </c>
      <c r="C640" t="s">
        <v>6</v>
      </c>
      <c r="D640">
        <v>288</v>
      </c>
      <c r="E640">
        <v>198.7</v>
      </c>
      <c r="F640">
        <v>22.7</v>
      </c>
      <c r="G640">
        <f t="shared" si="28"/>
        <v>509.4</v>
      </c>
      <c r="H640">
        <v>392.85364992139034</v>
      </c>
      <c r="I640">
        <f t="shared" si="29"/>
        <v>902.2536499213903</v>
      </c>
    </row>
    <row r="641" spans="1:10" ht="15">
      <c r="A641">
        <v>1986</v>
      </c>
      <c r="B641" t="s">
        <v>21</v>
      </c>
      <c r="C641" t="s">
        <v>6</v>
      </c>
      <c r="D641">
        <v>469.3</v>
      </c>
      <c r="E641">
        <v>120.5</v>
      </c>
      <c r="F641">
        <v>3.7</v>
      </c>
      <c r="G641">
        <f t="shared" si="28"/>
        <v>593.5</v>
      </c>
      <c r="H641">
        <v>357.8121029273449</v>
      </c>
      <c r="I641">
        <f t="shared" si="29"/>
        <v>951.3121029273449</v>
      </c>
      <c r="J641" t="s">
        <v>40</v>
      </c>
    </row>
    <row r="642" spans="1:10" ht="15">
      <c r="A642">
        <v>1987</v>
      </c>
      <c r="B642" t="s">
        <v>21</v>
      </c>
      <c r="C642" t="s">
        <v>6</v>
      </c>
      <c r="D642">
        <v>372.8</v>
      </c>
      <c r="E642">
        <v>137.6</v>
      </c>
      <c r="F642">
        <v>41.5</v>
      </c>
      <c r="G642">
        <f t="shared" si="28"/>
        <v>551.9</v>
      </c>
      <c r="H642">
        <v>349.9193614745256</v>
      </c>
      <c r="I642">
        <f t="shared" si="29"/>
        <v>901.8193614745255</v>
      </c>
      <c r="J642" t="s">
        <v>40</v>
      </c>
    </row>
    <row r="643" spans="1:10" ht="15">
      <c r="A643">
        <v>1988</v>
      </c>
      <c r="B643" t="s">
        <v>21</v>
      </c>
      <c r="C643" t="s">
        <v>6</v>
      </c>
      <c r="D643">
        <v>441.1</v>
      </c>
      <c r="E643">
        <v>134.4</v>
      </c>
      <c r="F643">
        <v>0.6</v>
      </c>
      <c r="G643">
        <f t="shared" si="28"/>
        <v>576.1</v>
      </c>
      <c r="H643">
        <v>327.04195100620854</v>
      </c>
      <c r="I643">
        <f t="shared" si="29"/>
        <v>903.1419510062085</v>
      </c>
      <c r="J643" t="s">
        <v>40</v>
      </c>
    </row>
    <row r="644" spans="1:10" ht="15">
      <c r="A644">
        <v>1989</v>
      </c>
      <c r="B644" t="s">
        <v>21</v>
      </c>
      <c r="C644" t="s">
        <v>6</v>
      </c>
      <c r="D644">
        <v>446.1</v>
      </c>
      <c r="E644">
        <v>161.3</v>
      </c>
      <c r="F644">
        <v>0.3</v>
      </c>
      <c r="G644">
        <f t="shared" si="28"/>
        <v>607.7</v>
      </c>
      <c r="H644">
        <v>374.2359714086838</v>
      </c>
      <c r="I644">
        <f t="shared" si="29"/>
        <v>981.9359714086838</v>
      </c>
      <c r="J644" t="s">
        <v>40</v>
      </c>
    </row>
    <row r="645" spans="1:10" ht="15">
      <c r="A645">
        <v>1990</v>
      </c>
      <c r="B645" t="s">
        <v>21</v>
      </c>
      <c r="C645" t="s">
        <v>6</v>
      </c>
      <c r="D645">
        <v>463.7</v>
      </c>
      <c r="E645">
        <v>159.7</v>
      </c>
      <c r="F645">
        <v>0.4</v>
      </c>
      <c r="G645">
        <f t="shared" si="28"/>
        <v>623.8</v>
      </c>
      <c r="H645">
        <v>353.35548407444304</v>
      </c>
      <c r="I645">
        <f t="shared" si="29"/>
        <v>977.1554840744429</v>
      </c>
      <c r="J645" t="s">
        <v>40</v>
      </c>
    </row>
    <row r="646" spans="1:9" ht="15">
      <c r="A646">
        <v>1991</v>
      </c>
      <c r="B646" t="s">
        <v>21</v>
      </c>
      <c r="C646" t="s">
        <v>6</v>
      </c>
      <c r="D646">
        <v>381.3</v>
      </c>
      <c r="E646">
        <v>107.9</v>
      </c>
      <c r="F646">
        <v>0.3</v>
      </c>
      <c r="G646">
        <f t="shared" si="28"/>
        <v>489.50000000000006</v>
      </c>
      <c r="H646">
        <v>137.82406004575412</v>
      </c>
      <c r="I646">
        <f t="shared" si="29"/>
        <v>627.3240600457542</v>
      </c>
    </row>
    <row r="647" spans="1:9" ht="15">
      <c r="A647">
        <v>1992</v>
      </c>
      <c r="B647" t="s">
        <v>21</v>
      </c>
      <c r="C647" t="s">
        <v>6</v>
      </c>
      <c r="D647">
        <v>284.6</v>
      </c>
      <c r="E647">
        <v>110.4</v>
      </c>
      <c r="F647">
        <v>0.1</v>
      </c>
      <c r="G647">
        <f t="shared" si="28"/>
        <v>395.1</v>
      </c>
      <c r="H647">
        <v>619.3057509000002</v>
      </c>
      <c r="I647">
        <f t="shared" si="29"/>
        <v>1014.4057509000003</v>
      </c>
    </row>
    <row r="648" spans="1:9" ht="15">
      <c r="A648">
        <v>1993</v>
      </c>
      <c r="B648" t="s">
        <v>21</v>
      </c>
      <c r="C648" t="s">
        <v>6</v>
      </c>
      <c r="D648">
        <v>306</v>
      </c>
      <c r="E648">
        <v>82.1</v>
      </c>
      <c r="G648">
        <f t="shared" si="28"/>
        <v>388.1</v>
      </c>
      <c r="H648">
        <v>29.3043527699991</v>
      </c>
      <c r="I648">
        <f t="shared" si="29"/>
        <v>417.40435276999915</v>
      </c>
    </row>
    <row r="649" spans="1:9" ht="15">
      <c r="A649">
        <v>1994</v>
      </c>
      <c r="B649" t="s">
        <v>21</v>
      </c>
      <c r="C649" t="s">
        <v>6</v>
      </c>
      <c r="D649">
        <v>263.4</v>
      </c>
      <c r="E649">
        <v>94.1</v>
      </c>
      <c r="F649">
        <v>0.1</v>
      </c>
      <c r="G649">
        <f t="shared" si="28"/>
        <v>357.6</v>
      </c>
      <c r="H649">
        <v>38.50445538599925</v>
      </c>
      <c r="I649">
        <f t="shared" si="29"/>
        <v>396.10445538599924</v>
      </c>
    </row>
    <row r="650" spans="1:9" ht="15">
      <c r="A650">
        <v>1995</v>
      </c>
      <c r="B650" t="s">
        <v>21</v>
      </c>
      <c r="C650" t="s">
        <v>6</v>
      </c>
      <c r="D650">
        <v>188.8</v>
      </c>
      <c r="E650">
        <v>89.2</v>
      </c>
      <c r="F650">
        <v>0.2</v>
      </c>
      <c r="G650">
        <f t="shared" si="28"/>
        <v>278.2</v>
      </c>
      <c r="H650">
        <v>116.99504727999994</v>
      </c>
      <c r="I650">
        <f t="shared" si="29"/>
        <v>395.1950472799999</v>
      </c>
    </row>
    <row r="651" spans="1:9" ht="15">
      <c r="A651">
        <v>1996</v>
      </c>
      <c r="B651" t="s">
        <v>21</v>
      </c>
      <c r="C651" t="s">
        <v>6</v>
      </c>
      <c r="D651">
        <v>205.1</v>
      </c>
      <c r="E651">
        <v>116.4</v>
      </c>
      <c r="F651">
        <v>0.1</v>
      </c>
      <c r="G651">
        <v>278</v>
      </c>
      <c r="H651">
        <v>119.59785245799904</v>
      </c>
      <c r="I651">
        <f t="shared" si="29"/>
        <v>397.597852457999</v>
      </c>
    </row>
    <row r="652" spans="1:10" ht="15">
      <c r="A652">
        <v>1997</v>
      </c>
      <c r="B652" t="s">
        <v>21</v>
      </c>
      <c r="C652" t="s">
        <v>6</v>
      </c>
      <c r="D652">
        <v>198.3</v>
      </c>
      <c r="E652">
        <v>116.7</v>
      </c>
      <c r="F652">
        <v>0.1</v>
      </c>
      <c r="G652">
        <v>299</v>
      </c>
      <c r="H652">
        <v>110.06317791799941</v>
      </c>
      <c r="I652">
        <f t="shared" si="29"/>
        <v>409.0631779179994</v>
      </c>
      <c r="J652" t="s">
        <v>40</v>
      </c>
    </row>
    <row r="653" spans="1:10" ht="15">
      <c r="A653">
        <v>1998</v>
      </c>
      <c r="B653" t="s">
        <v>21</v>
      </c>
      <c r="C653" t="s">
        <v>6</v>
      </c>
      <c r="D653">
        <v>204.1</v>
      </c>
      <c r="E653">
        <v>93</v>
      </c>
      <c r="G653">
        <v>260</v>
      </c>
      <c r="H653">
        <v>92.70768487799978</v>
      </c>
      <c r="I653">
        <f t="shared" si="29"/>
        <v>352.7076848779998</v>
      </c>
      <c r="J653" t="s">
        <v>40</v>
      </c>
    </row>
    <row r="654" spans="1:10" ht="15">
      <c r="A654">
        <v>1999</v>
      </c>
      <c r="B654" t="s">
        <v>21</v>
      </c>
      <c r="C654" t="s">
        <v>6</v>
      </c>
      <c r="D654">
        <v>219.4</v>
      </c>
      <c r="E654">
        <v>99.5</v>
      </c>
      <c r="G654">
        <v>279</v>
      </c>
      <c r="H654">
        <v>113.90575162599917</v>
      </c>
      <c r="I654">
        <f t="shared" si="29"/>
        <v>392.9057516259992</v>
      </c>
      <c r="J654" t="s">
        <v>40</v>
      </c>
    </row>
    <row r="655" spans="1:9" ht="15">
      <c r="A655">
        <v>2000</v>
      </c>
      <c r="B655" t="s">
        <v>21</v>
      </c>
      <c r="C655" t="s">
        <v>6</v>
      </c>
      <c r="D655">
        <v>330.1</v>
      </c>
      <c r="E655">
        <v>80.4</v>
      </c>
      <c r="F655">
        <v>0</v>
      </c>
      <c r="G655">
        <v>361</v>
      </c>
      <c r="H655">
        <v>129.6553258419994</v>
      </c>
      <c r="I655">
        <f t="shared" si="29"/>
        <v>490.6553258419994</v>
      </c>
    </row>
    <row r="656" spans="1:9" ht="15">
      <c r="A656">
        <v>2001</v>
      </c>
      <c r="B656" t="s">
        <v>21</v>
      </c>
      <c r="C656" t="s">
        <v>6</v>
      </c>
      <c r="D656">
        <v>211.6</v>
      </c>
      <c r="E656">
        <v>108.1</v>
      </c>
      <c r="G656">
        <v>344</v>
      </c>
      <c r="H656">
        <v>109.9380227759998</v>
      </c>
      <c r="I656">
        <f t="shared" si="29"/>
        <v>453.9380227759998</v>
      </c>
    </row>
    <row r="657" spans="1:9" ht="15">
      <c r="A657">
        <v>2002</v>
      </c>
      <c r="B657" t="s">
        <v>21</v>
      </c>
      <c r="C657" t="s">
        <v>6</v>
      </c>
      <c r="D657">
        <v>291.8</v>
      </c>
      <c r="E657">
        <v>97.2</v>
      </c>
      <c r="G657">
        <v>254</v>
      </c>
      <c r="H657">
        <v>105.40726113199915</v>
      </c>
      <c r="I657">
        <f t="shared" si="29"/>
        <v>359.4072611319991</v>
      </c>
    </row>
    <row r="658" spans="1:9" ht="15">
      <c r="A658">
        <v>2003</v>
      </c>
      <c r="B658" t="s">
        <v>21</v>
      </c>
      <c r="C658" t="s">
        <v>6</v>
      </c>
      <c r="D658">
        <v>206.6</v>
      </c>
      <c r="E658">
        <v>85.4</v>
      </c>
      <c r="G658">
        <v>222</v>
      </c>
      <c r="H658">
        <v>109.44580173399969</v>
      </c>
      <c r="I658">
        <f t="shared" si="29"/>
        <v>331.4458017339997</v>
      </c>
    </row>
    <row r="659" spans="1:9" ht="15">
      <c r="A659">
        <v>2004</v>
      </c>
      <c r="B659" t="s">
        <v>21</v>
      </c>
      <c r="C659" t="s">
        <v>6</v>
      </c>
      <c r="D659">
        <v>226.6</v>
      </c>
      <c r="E659">
        <v>98.9</v>
      </c>
      <c r="G659">
        <v>297</v>
      </c>
      <c r="H659">
        <v>259</v>
      </c>
      <c r="I659">
        <f t="shared" si="29"/>
        <v>556</v>
      </c>
    </row>
    <row r="660" spans="1:9" ht="15">
      <c r="A660">
        <v>2005</v>
      </c>
      <c r="B660" t="s">
        <v>21</v>
      </c>
      <c r="C660" t="s">
        <v>6</v>
      </c>
      <c r="D660">
        <v>158.4</v>
      </c>
      <c r="E660">
        <v>119.8</v>
      </c>
      <c r="G660">
        <v>166</v>
      </c>
      <c r="H660">
        <v>210</v>
      </c>
      <c r="I660">
        <f t="shared" si="29"/>
        <v>376</v>
      </c>
    </row>
    <row r="661" spans="1:9" ht="15">
      <c r="A661">
        <v>2006</v>
      </c>
      <c r="B661" t="s">
        <v>21</v>
      </c>
      <c r="C661" t="s">
        <v>6</v>
      </c>
      <c r="D661">
        <v>205.2</v>
      </c>
      <c r="E661">
        <v>130.5</v>
      </c>
      <c r="G661">
        <v>264</v>
      </c>
      <c r="H661">
        <v>228</v>
      </c>
      <c r="I661">
        <f t="shared" si="29"/>
        <v>492</v>
      </c>
    </row>
    <row r="662" spans="1:10" ht="15">
      <c r="A662">
        <v>2007</v>
      </c>
      <c r="B662" t="s">
        <v>21</v>
      </c>
      <c r="C662" t="s">
        <v>6</v>
      </c>
      <c r="D662">
        <v>196</v>
      </c>
      <c r="E662">
        <v>152.6</v>
      </c>
      <c r="G662">
        <v>348.40675</v>
      </c>
      <c r="H662">
        <v>101</v>
      </c>
      <c r="I662">
        <f t="shared" si="29"/>
        <v>449.40675</v>
      </c>
      <c r="J662" t="s">
        <v>57</v>
      </c>
    </row>
    <row r="663" spans="1:10" ht="15">
      <c r="A663">
        <v>2008</v>
      </c>
      <c r="B663" t="s">
        <v>21</v>
      </c>
      <c r="C663" t="s">
        <v>6</v>
      </c>
      <c r="D663">
        <v>199</v>
      </c>
      <c r="E663">
        <v>130.6</v>
      </c>
      <c r="G663">
        <v>329.63175</v>
      </c>
      <c r="H663">
        <v>82</v>
      </c>
      <c r="I663">
        <f t="shared" si="29"/>
        <v>411.63175</v>
      </c>
      <c r="J663" t="s">
        <v>57</v>
      </c>
    </row>
    <row r="664" spans="1:10" ht="15">
      <c r="A664">
        <v>2009</v>
      </c>
      <c r="B664" t="s">
        <v>21</v>
      </c>
      <c r="C664" t="s">
        <v>6</v>
      </c>
      <c r="D664">
        <v>216</v>
      </c>
      <c r="E664">
        <v>140.852</v>
      </c>
      <c r="G664">
        <v>356.63800000000003</v>
      </c>
      <c r="H664">
        <v>69</v>
      </c>
      <c r="I664">
        <f t="shared" si="29"/>
        <v>425.63800000000003</v>
      </c>
      <c r="J664" t="s">
        <v>57</v>
      </c>
    </row>
    <row r="665" spans="1:10" ht="15">
      <c r="A665">
        <v>2010</v>
      </c>
      <c r="B665" t="s">
        <v>21</v>
      </c>
      <c r="C665" t="s">
        <v>6</v>
      </c>
      <c r="D665">
        <v>128</v>
      </c>
      <c r="E665">
        <v>136.964</v>
      </c>
      <c r="G665">
        <v>264.52549999999997</v>
      </c>
      <c r="H665">
        <v>106</v>
      </c>
      <c r="I665">
        <f t="shared" si="29"/>
        <v>370.52549999999997</v>
      </c>
      <c r="J665" t="s">
        <v>57</v>
      </c>
    </row>
    <row r="666" spans="1:10" ht="15">
      <c r="A666">
        <v>2011</v>
      </c>
      <c r="B666" t="s">
        <v>21</v>
      </c>
      <c r="C666" t="s">
        <v>6</v>
      </c>
      <c r="D666">
        <v>144</v>
      </c>
      <c r="E666">
        <v>127.7335</v>
      </c>
      <c r="G666">
        <v>271.78837500000003</v>
      </c>
      <c r="H666">
        <v>93</v>
      </c>
      <c r="I666">
        <f t="shared" si="29"/>
        <v>364.78837500000003</v>
      </c>
      <c r="J666" t="s">
        <v>57</v>
      </c>
    </row>
    <row r="667" spans="1:10" ht="15">
      <c r="A667">
        <v>2012</v>
      </c>
      <c r="B667" t="s">
        <v>21</v>
      </c>
      <c r="C667" t="s">
        <v>6</v>
      </c>
      <c r="D667">
        <v>248</v>
      </c>
      <c r="E667">
        <v>143.67875</v>
      </c>
      <c r="G667">
        <v>391.8705</v>
      </c>
      <c r="H667">
        <v>83</v>
      </c>
      <c r="I667">
        <f>+G667+H667</f>
        <v>474.8705</v>
      </c>
      <c r="J667" t="s">
        <v>57</v>
      </c>
    </row>
    <row r="668" spans="1:10" ht="15">
      <c r="A668">
        <v>2013</v>
      </c>
      <c r="B668" t="s">
        <v>21</v>
      </c>
      <c r="C668" t="s">
        <v>6</v>
      </c>
      <c r="D668">
        <v>236</v>
      </c>
      <c r="E668">
        <v>101.8325</v>
      </c>
      <c r="G668">
        <v>337.8676875</v>
      </c>
      <c r="H668">
        <v>95</v>
      </c>
      <c r="I668">
        <f>+G668+H668</f>
        <v>432.8676875</v>
      </c>
      <c r="J668" t="s">
        <v>57</v>
      </c>
    </row>
    <row r="669" spans="1:10" ht="15">
      <c r="A669">
        <v>2014</v>
      </c>
      <c r="B669" t="s">
        <v>21</v>
      </c>
      <c r="C669" t="s">
        <v>6</v>
      </c>
      <c r="D669">
        <v>211</v>
      </c>
      <c r="E669">
        <v>106.93475</v>
      </c>
      <c r="F669">
        <v>10</v>
      </c>
      <c r="G669">
        <v>327.6825</v>
      </c>
      <c r="H669">
        <v>38</v>
      </c>
      <c r="I669">
        <f>+G669+H669</f>
        <v>365.6825</v>
      </c>
      <c r="J669" t="s">
        <v>57</v>
      </c>
    </row>
    <row r="670" spans="1:10" ht="15">
      <c r="A670">
        <v>2015</v>
      </c>
      <c r="B670" t="s">
        <v>21</v>
      </c>
      <c r="C670" t="s">
        <v>6</v>
      </c>
      <c r="D670">
        <v>230</v>
      </c>
      <c r="E670">
        <v>89.81175</v>
      </c>
      <c r="F670">
        <v>14</v>
      </c>
      <c r="G670">
        <v>334.14025000000004</v>
      </c>
      <c r="H670">
        <v>34</v>
      </c>
      <c r="I670">
        <f aca="true" t="shared" si="30" ref="I670:I697">+G670+H670</f>
        <v>368.14025000000004</v>
      </c>
      <c r="J670" t="s">
        <v>57</v>
      </c>
    </row>
    <row r="671" spans="1:9" ht="15">
      <c r="A671">
        <v>1980</v>
      </c>
      <c r="B671" t="s">
        <v>21</v>
      </c>
      <c r="C671" t="s">
        <v>41</v>
      </c>
      <c r="D671">
        <v>129</v>
      </c>
      <c r="E671">
        <v>281</v>
      </c>
      <c r="F671">
        <v>0.5</v>
      </c>
      <c r="G671">
        <f aca="true" t="shared" si="31" ref="G671:G676">+D671+E671+F671</f>
        <v>410.5</v>
      </c>
      <c r="I671">
        <f t="shared" si="30"/>
        <v>410.5</v>
      </c>
    </row>
    <row r="672" spans="1:9" ht="15">
      <c r="A672">
        <v>1981</v>
      </c>
      <c r="B672" t="s">
        <v>21</v>
      </c>
      <c r="C672" t="s">
        <v>41</v>
      </c>
      <c r="D672">
        <v>51.4</v>
      </c>
      <c r="E672">
        <v>355.5</v>
      </c>
      <c r="F672">
        <v>1.7</v>
      </c>
      <c r="G672">
        <f t="shared" si="31"/>
        <v>408.59999999999997</v>
      </c>
      <c r="I672">
        <f t="shared" si="30"/>
        <v>408.59999999999997</v>
      </c>
    </row>
    <row r="673" spans="1:9" ht="15">
      <c r="A673">
        <v>1982</v>
      </c>
      <c r="B673" t="s">
        <v>21</v>
      </c>
      <c r="C673" t="s">
        <v>41</v>
      </c>
      <c r="D673">
        <v>29.1</v>
      </c>
      <c r="E673">
        <v>277</v>
      </c>
      <c r="F673">
        <v>1.2</v>
      </c>
      <c r="G673">
        <f t="shared" si="31"/>
        <v>307.3</v>
      </c>
      <c r="I673">
        <f t="shared" si="30"/>
        <v>307.3</v>
      </c>
    </row>
    <row r="674" spans="1:9" ht="15">
      <c r="A674">
        <v>1983</v>
      </c>
      <c r="B674" t="s">
        <v>21</v>
      </c>
      <c r="C674" t="s">
        <v>41</v>
      </c>
      <c r="D674">
        <v>21.4</v>
      </c>
      <c r="E674">
        <v>242.9</v>
      </c>
      <c r="F674">
        <v>3.2</v>
      </c>
      <c r="G674">
        <f t="shared" si="31"/>
        <v>267.5</v>
      </c>
      <c r="I674">
        <f t="shared" si="30"/>
        <v>267.5</v>
      </c>
    </row>
    <row r="675" spans="1:9" ht="15">
      <c r="A675">
        <v>1984</v>
      </c>
      <c r="B675" t="s">
        <v>21</v>
      </c>
      <c r="C675" t="s">
        <v>41</v>
      </c>
      <c r="D675">
        <v>120.3</v>
      </c>
      <c r="E675">
        <v>124.7</v>
      </c>
      <c r="F675">
        <v>3.4</v>
      </c>
      <c r="G675">
        <f t="shared" si="31"/>
        <v>248.4</v>
      </c>
      <c r="I675">
        <f t="shared" si="30"/>
        <v>248.4</v>
      </c>
    </row>
    <row r="676" spans="1:9" ht="15">
      <c r="A676">
        <v>1985</v>
      </c>
      <c r="B676" t="s">
        <v>21</v>
      </c>
      <c r="C676" t="s">
        <v>41</v>
      </c>
      <c r="D676">
        <v>79.8</v>
      </c>
      <c r="E676">
        <v>50.7</v>
      </c>
      <c r="F676">
        <v>2.8</v>
      </c>
      <c r="G676">
        <f t="shared" si="31"/>
        <v>133.3</v>
      </c>
      <c r="I676">
        <f t="shared" si="30"/>
        <v>133.3</v>
      </c>
    </row>
    <row r="677" spans="1:10" ht="15">
      <c r="A677">
        <v>1986</v>
      </c>
      <c r="B677" t="s">
        <v>21</v>
      </c>
      <c r="C677" t="s">
        <v>41</v>
      </c>
      <c r="D677">
        <v>424.1</v>
      </c>
      <c r="E677">
        <v>92.5</v>
      </c>
      <c r="F677">
        <v>3.3</v>
      </c>
      <c r="G677">
        <f aca="true" t="shared" si="32" ref="G677:G697">+D677+E677+F677</f>
        <v>519.9</v>
      </c>
      <c r="H677">
        <v>0</v>
      </c>
      <c r="I677">
        <f t="shared" si="30"/>
        <v>519.9</v>
      </c>
      <c r="J677" t="s">
        <v>40</v>
      </c>
    </row>
    <row r="678" spans="1:10" ht="15">
      <c r="A678">
        <v>1987</v>
      </c>
      <c r="B678" t="s">
        <v>21</v>
      </c>
      <c r="C678" t="s">
        <v>41</v>
      </c>
      <c r="D678">
        <v>749.5</v>
      </c>
      <c r="E678">
        <v>188.4</v>
      </c>
      <c r="G678">
        <f t="shared" si="32"/>
        <v>937.9</v>
      </c>
      <c r="H678">
        <v>0</v>
      </c>
      <c r="I678">
        <f t="shared" si="30"/>
        <v>937.9</v>
      </c>
      <c r="J678" t="s">
        <v>40</v>
      </c>
    </row>
    <row r="679" spans="1:10" ht="15">
      <c r="A679">
        <v>1988</v>
      </c>
      <c r="B679" t="s">
        <v>21</v>
      </c>
      <c r="C679" t="s">
        <v>41</v>
      </c>
      <c r="D679">
        <v>537.6</v>
      </c>
      <c r="E679">
        <v>172.9</v>
      </c>
      <c r="F679">
        <v>0</v>
      </c>
      <c r="G679">
        <f t="shared" si="32"/>
        <v>710.5</v>
      </c>
      <c r="H679">
        <v>0</v>
      </c>
      <c r="I679">
        <f t="shared" si="30"/>
        <v>710.5</v>
      </c>
      <c r="J679" t="s">
        <v>40</v>
      </c>
    </row>
    <row r="680" spans="1:10" ht="15">
      <c r="A680">
        <v>1989</v>
      </c>
      <c r="B680" t="s">
        <v>21</v>
      </c>
      <c r="C680" t="s">
        <v>41</v>
      </c>
      <c r="D680">
        <v>329.2</v>
      </c>
      <c r="E680">
        <v>123.7</v>
      </c>
      <c r="G680">
        <f t="shared" si="32"/>
        <v>452.9</v>
      </c>
      <c r="H680">
        <v>0</v>
      </c>
      <c r="I680">
        <f t="shared" si="30"/>
        <v>452.9</v>
      </c>
      <c r="J680" t="s">
        <v>40</v>
      </c>
    </row>
    <row r="681" spans="1:10" ht="15">
      <c r="A681">
        <v>1990</v>
      </c>
      <c r="B681" t="s">
        <v>21</v>
      </c>
      <c r="C681" t="s">
        <v>41</v>
      </c>
      <c r="D681">
        <v>169.5</v>
      </c>
      <c r="E681">
        <v>91.4</v>
      </c>
      <c r="F681">
        <v>0</v>
      </c>
      <c r="G681">
        <f t="shared" si="32"/>
        <v>260.9</v>
      </c>
      <c r="H681">
        <v>0</v>
      </c>
      <c r="I681">
        <f t="shared" si="30"/>
        <v>260.9</v>
      </c>
      <c r="J681" t="s">
        <v>40</v>
      </c>
    </row>
    <row r="682" spans="1:9" ht="15">
      <c r="A682">
        <v>1991</v>
      </c>
      <c r="B682" t="s">
        <v>21</v>
      </c>
      <c r="C682" t="s">
        <v>41</v>
      </c>
      <c r="D682">
        <v>180.3</v>
      </c>
      <c r="E682">
        <v>182.7</v>
      </c>
      <c r="G682">
        <f t="shared" si="32"/>
        <v>363</v>
      </c>
      <c r="H682">
        <f>209-137</f>
        <v>72</v>
      </c>
      <c r="I682">
        <f t="shared" si="30"/>
        <v>435</v>
      </c>
    </row>
    <row r="683" spans="1:9" ht="15">
      <c r="A683">
        <v>1992</v>
      </c>
      <c r="B683" t="s">
        <v>21</v>
      </c>
      <c r="C683" t="s">
        <v>41</v>
      </c>
      <c r="D683">
        <v>176.2</v>
      </c>
      <c r="E683">
        <v>138.1</v>
      </c>
      <c r="F683">
        <v>0</v>
      </c>
      <c r="G683">
        <f t="shared" si="32"/>
        <v>314.29999999999995</v>
      </c>
      <c r="H683">
        <f>180-131</f>
        <v>49</v>
      </c>
      <c r="I683">
        <f t="shared" si="30"/>
        <v>363.29999999999995</v>
      </c>
    </row>
    <row r="684" spans="1:9" ht="15">
      <c r="A684">
        <v>1993</v>
      </c>
      <c r="B684" t="s">
        <v>21</v>
      </c>
      <c r="C684" t="s">
        <v>41</v>
      </c>
      <c r="D684">
        <v>169.5</v>
      </c>
      <c r="E684">
        <v>88.7</v>
      </c>
      <c r="G684">
        <f t="shared" si="32"/>
        <v>258.2</v>
      </c>
      <c r="H684">
        <f>207-134</f>
        <v>73</v>
      </c>
      <c r="I684">
        <f t="shared" si="30"/>
        <v>331.2</v>
      </c>
    </row>
    <row r="685" spans="1:9" ht="15">
      <c r="A685">
        <v>1994</v>
      </c>
      <c r="B685" t="s">
        <v>21</v>
      </c>
      <c r="C685" t="s">
        <v>41</v>
      </c>
      <c r="D685">
        <v>108.3</v>
      </c>
      <c r="E685">
        <v>150.8</v>
      </c>
      <c r="F685">
        <v>0</v>
      </c>
      <c r="G685">
        <f t="shared" si="32"/>
        <v>259.1</v>
      </c>
      <c r="H685">
        <f>188-122</f>
        <v>66</v>
      </c>
      <c r="I685">
        <f t="shared" si="30"/>
        <v>325.1</v>
      </c>
    </row>
    <row r="686" spans="1:9" ht="15">
      <c r="A686">
        <v>1995</v>
      </c>
      <c r="B686" t="s">
        <v>21</v>
      </c>
      <c r="C686" t="s">
        <v>41</v>
      </c>
      <c r="D686">
        <v>83.7</v>
      </c>
      <c r="E686">
        <v>115.9</v>
      </c>
      <c r="F686">
        <v>0.1</v>
      </c>
      <c r="G686">
        <f t="shared" si="32"/>
        <v>199.70000000000002</v>
      </c>
      <c r="H686">
        <f>185-116</f>
        <v>69</v>
      </c>
      <c r="I686">
        <f t="shared" si="30"/>
        <v>268.70000000000005</v>
      </c>
    </row>
    <row r="687" spans="1:9" ht="15">
      <c r="A687">
        <v>1996</v>
      </c>
      <c r="B687" t="s">
        <v>21</v>
      </c>
      <c r="C687" t="s">
        <v>41</v>
      </c>
      <c r="D687">
        <v>58.4</v>
      </c>
      <c r="E687">
        <v>101.1</v>
      </c>
      <c r="F687">
        <v>0</v>
      </c>
      <c r="G687">
        <f t="shared" si="32"/>
        <v>159.5</v>
      </c>
      <c r="I687">
        <f t="shared" si="30"/>
        <v>159.5</v>
      </c>
    </row>
    <row r="688" spans="1:9" ht="15">
      <c r="A688">
        <v>1997</v>
      </c>
      <c r="B688" t="s">
        <v>21</v>
      </c>
      <c r="C688" t="s">
        <v>41</v>
      </c>
      <c r="D688">
        <v>101.7</v>
      </c>
      <c r="E688">
        <v>80.4</v>
      </c>
      <c r="F688">
        <v>0</v>
      </c>
      <c r="G688">
        <f t="shared" si="32"/>
        <v>182.10000000000002</v>
      </c>
      <c r="I688">
        <f t="shared" si="30"/>
        <v>182.10000000000002</v>
      </c>
    </row>
    <row r="689" spans="1:9" ht="15">
      <c r="A689">
        <v>1998</v>
      </c>
      <c r="B689" t="s">
        <v>21</v>
      </c>
      <c r="C689" t="s">
        <v>41</v>
      </c>
      <c r="D689">
        <v>61.3</v>
      </c>
      <c r="E689">
        <v>89.3</v>
      </c>
      <c r="G689">
        <f t="shared" si="32"/>
        <v>150.6</v>
      </c>
      <c r="I689">
        <f t="shared" si="30"/>
        <v>150.6</v>
      </c>
    </row>
    <row r="690" spans="1:9" ht="15">
      <c r="A690">
        <v>1999</v>
      </c>
      <c r="B690" t="s">
        <v>21</v>
      </c>
      <c r="C690" t="s">
        <v>41</v>
      </c>
      <c r="D690">
        <v>58.3</v>
      </c>
      <c r="E690">
        <v>78.7</v>
      </c>
      <c r="G690">
        <f t="shared" si="32"/>
        <v>137</v>
      </c>
      <c r="I690">
        <f t="shared" si="30"/>
        <v>137</v>
      </c>
    </row>
    <row r="691" spans="1:9" ht="15">
      <c r="A691">
        <v>2000</v>
      </c>
      <c r="B691" t="s">
        <v>21</v>
      </c>
      <c r="C691" t="s">
        <v>41</v>
      </c>
      <c r="D691">
        <v>35.3</v>
      </c>
      <c r="E691">
        <v>69.4</v>
      </c>
      <c r="G691">
        <f t="shared" si="32"/>
        <v>104.7</v>
      </c>
      <c r="I691">
        <f t="shared" si="30"/>
        <v>104.7</v>
      </c>
    </row>
    <row r="692" spans="1:9" ht="15">
      <c r="A692">
        <v>2001</v>
      </c>
      <c r="B692" t="s">
        <v>21</v>
      </c>
      <c r="C692" t="s">
        <v>41</v>
      </c>
      <c r="D692">
        <v>54.2</v>
      </c>
      <c r="E692">
        <v>56.2</v>
      </c>
      <c r="G692">
        <f t="shared" si="32"/>
        <v>110.4</v>
      </c>
      <c r="I692">
        <f t="shared" si="30"/>
        <v>110.4</v>
      </c>
    </row>
    <row r="693" spans="1:9" ht="15">
      <c r="A693">
        <v>2002</v>
      </c>
      <c r="B693" t="s">
        <v>21</v>
      </c>
      <c r="C693" t="s">
        <v>41</v>
      </c>
      <c r="D693">
        <v>45.7</v>
      </c>
      <c r="E693">
        <v>38.6</v>
      </c>
      <c r="F693">
        <v>0</v>
      </c>
      <c r="G693">
        <f t="shared" si="32"/>
        <v>84.30000000000001</v>
      </c>
      <c r="I693">
        <f t="shared" si="30"/>
        <v>84.30000000000001</v>
      </c>
    </row>
    <row r="694" spans="1:9" ht="15">
      <c r="A694">
        <v>2003</v>
      </c>
      <c r="B694" t="s">
        <v>21</v>
      </c>
      <c r="C694" t="s">
        <v>41</v>
      </c>
      <c r="D694">
        <v>2.8</v>
      </c>
      <c r="E694">
        <v>42.4</v>
      </c>
      <c r="G694">
        <f t="shared" si="32"/>
        <v>45.199999999999996</v>
      </c>
      <c r="I694">
        <f t="shared" si="30"/>
        <v>45.199999999999996</v>
      </c>
    </row>
    <row r="695" spans="1:9" ht="15">
      <c r="A695">
        <v>2004</v>
      </c>
      <c r="B695" t="s">
        <v>21</v>
      </c>
      <c r="C695" t="s">
        <v>41</v>
      </c>
      <c r="D695">
        <v>1.5</v>
      </c>
      <c r="E695">
        <v>48.1</v>
      </c>
      <c r="G695">
        <f t="shared" si="32"/>
        <v>49.6</v>
      </c>
      <c r="I695">
        <f t="shared" si="30"/>
        <v>49.6</v>
      </c>
    </row>
    <row r="696" spans="1:9" ht="15">
      <c r="A696">
        <v>2005</v>
      </c>
      <c r="B696" t="s">
        <v>21</v>
      </c>
      <c r="C696" t="s">
        <v>41</v>
      </c>
      <c r="D696">
        <v>1</v>
      </c>
      <c r="E696">
        <v>63.4</v>
      </c>
      <c r="G696">
        <f t="shared" si="32"/>
        <v>64.4</v>
      </c>
      <c r="I696">
        <f t="shared" si="30"/>
        <v>64.4</v>
      </c>
    </row>
    <row r="697" spans="1:9" ht="15">
      <c r="A697">
        <v>2006</v>
      </c>
      <c r="B697" t="s">
        <v>21</v>
      </c>
      <c r="C697" t="s">
        <v>41</v>
      </c>
      <c r="D697">
        <v>2.9</v>
      </c>
      <c r="E697">
        <v>68</v>
      </c>
      <c r="F697">
        <v>0</v>
      </c>
      <c r="G697">
        <f t="shared" si="32"/>
        <v>70.9</v>
      </c>
      <c r="I697">
        <f t="shared" si="30"/>
        <v>70.9</v>
      </c>
    </row>
    <row r="698" spans="1:9" ht="15">
      <c r="A698">
        <v>2007</v>
      </c>
      <c r="B698" t="s">
        <v>21</v>
      </c>
      <c r="C698" t="s">
        <v>41</v>
      </c>
      <c r="D698">
        <v>2.31625</v>
      </c>
      <c r="E698">
        <v>74.51625</v>
      </c>
      <c r="G698">
        <v>76.8325</v>
      </c>
      <c r="I698">
        <v>76.8325</v>
      </c>
    </row>
    <row r="699" spans="1:9" ht="15">
      <c r="A699">
        <v>2008</v>
      </c>
      <c r="B699" t="s">
        <v>21</v>
      </c>
      <c r="C699" t="s">
        <v>41</v>
      </c>
      <c r="D699">
        <v>6.841</v>
      </c>
      <c r="E699">
        <v>89.96325</v>
      </c>
      <c r="G699">
        <v>96.80425</v>
      </c>
      <c r="I699">
        <v>96.80425</v>
      </c>
    </row>
    <row r="700" spans="1:9" ht="15">
      <c r="A700">
        <v>2009</v>
      </c>
      <c r="B700" t="s">
        <v>21</v>
      </c>
      <c r="C700" t="s">
        <v>41</v>
      </c>
      <c r="D700">
        <v>9.52125</v>
      </c>
      <c r="E700">
        <v>104.822</v>
      </c>
      <c r="G700">
        <v>114.34325</v>
      </c>
      <c r="I700">
        <v>114.34325</v>
      </c>
    </row>
    <row r="701" spans="1:9" ht="15">
      <c r="A701">
        <v>2010</v>
      </c>
      <c r="B701" t="s">
        <v>21</v>
      </c>
      <c r="C701" t="s">
        <v>41</v>
      </c>
      <c r="D701">
        <v>3.94</v>
      </c>
      <c r="E701">
        <v>143.7325</v>
      </c>
      <c r="G701">
        <v>147.67249999999999</v>
      </c>
      <c r="I701">
        <v>147.67249999999999</v>
      </c>
    </row>
    <row r="702" spans="1:9" ht="15">
      <c r="A702">
        <v>2011</v>
      </c>
      <c r="B702" t="s">
        <v>21</v>
      </c>
      <c r="C702" t="s">
        <v>41</v>
      </c>
      <c r="D702">
        <v>1.99125</v>
      </c>
      <c r="E702">
        <v>166.002</v>
      </c>
      <c r="G702">
        <v>167.99325000000002</v>
      </c>
      <c r="I702">
        <v>167.99325000000002</v>
      </c>
    </row>
    <row r="703" spans="1:9" ht="15">
      <c r="A703">
        <v>2012</v>
      </c>
      <c r="B703" t="s">
        <v>21</v>
      </c>
      <c r="C703" t="s">
        <v>41</v>
      </c>
      <c r="D703">
        <v>0.18625</v>
      </c>
      <c r="E703">
        <v>141.722</v>
      </c>
      <c r="G703">
        <v>141.90825</v>
      </c>
      <c r="I703">
        <v>141.90825</v>
      </c>
    </row>
    <row r="704" spans="1:9" ht="15">
      <c r="A704">
        <v>2013</v>
      </c>
      <c r="B704" t="s">
        <v>21</v>
      </c>
      <c r="C704" t="s">
        <v>41</v>
      </c>
      <c r="D704">
        <v>0.33375</v>
      </c>
      <c r="E704">
        <v>116.6255</v>
      </c>
      <c r="G704">
        <v>116.95925</v>
      </c>
      <c r="I704">
        <v>116.95925</v>
      </c>
    </row>
    <row r="705" spans="1:9" ht="15">
      <c r="A705">
        <v>2014</v>
      </c>
      <c r="B705" t="s">
        <v>21</v>
      </c>
      <c r="C705" t="s">
        <v>41</v>
      </c>
      <c r="D705">
        <v>6.25375</v>
      </c>
      <c r="E705">
        <v>172.79625</v>
      </c>
      <c r="F705">
        <v>1</v>
      </c>
      <c r="G705">
        <v>179.88</v>
      </c>
      <c r="I705">
        <v>179.88</v>
      </c>
    </row>
    <row r="706" spans="1:9" ht="15">
      <c r="A706">
        <v>2015</v>
      </c>
      <c r="B706" t="s">
        <v>21</v>
      </c>
      <c r="C706" t="s">
        <v>41</v>
      </c>
      <c r="D706">
        <v>10.4225</v>
      </c>
      <c r="E706">
        <v>134.57275</v>
      </c>
      <c r="F706">
        <v>1</v>
      </c>
      <c r="G706">
        <v>145.93525</v>
      </c>
      <c r="I706">
        <v>145.93525</v>
      </c>
    </row>
    <row r="707" spans="1:8" ht="15">
      <c r="A707">
        <v>1867</v>
      </c>
      <c r="B707" t="s">
        <v>21</v>
      </c>
      <c r="C707" t="s">
        <v>8</v>
      </c>
      <c r="H707">
        <v>160</v>
      </c>
    </row>
    <row r="708" spans="1:8" ht="15">
      <c r="A708">
        <v>1868</v>
      </c>
      <c r="B708" t="s">
        <v>21</v>
      </c>
      <c r="C708" t="s">
        <v>8</v>
      </c>
      <c r="H708">
        <v>199</v>
      </c>
    </row>
    <row r="709" spans="1:8" ht="15">
      <c r="A709">
        <v>1869</v>
      </c>
      <c r="B709" t="s">
        <v>21</v>
      </c>
      <c r="C709" t="s">
        <v>8</v>
      </c>
      <c r="H709">
        <v>325</v>
      </c>
    </row>
    <row r="710" spans="1:8" ht="15">
      <c r="A710">
        <v>1870</v>
      </c>
      <c r="B710" t="s">
        <v>21</v>
      </c>
      <c r="C710" t="s">
        <v>8</v>
      </c>
      <c r="H710">
        <v>539</v>
      </c>
    </row>
    <row r="711" spans="1:8" ht="15">
      <c r="A711">
        <v>1871</v>
      </c>
      <c r="B711" t="s">
        <v>21</v>
      </c>
      <c r="C711" t="s">
        <v>8</v>
      </c>
      <c r="H711">
        <v>411</v>
      </c>
    </row>
    <row r="712" spans="1:8" ht="15">
      <c r="A712">
        <v>1872</v>
      </c>
      <c r="B712" t="s">
        <v>21</v>
      </c>
      <c r="C712" t="s">
        <v>8</v>
      </c>
      <c r="H712">
        <v>290</v>
      </c>
    </row>
    <row r="713" spans="1:8" ht="15">
      <c r="A713">
        <v>1873</v>
      </c>
      <c r="B713" t="s">
        <v>21</v>
      </c>
      <c r="C713" t="s">
        <v>8</v>
      </c>
      <c r="H713">
        <v>453</v>
      </c>
    </row>
    <row r="714" spans="1:8" ht="15">
      <c r="A714">
        <v>1874</v>
      </c>
      <c r="B714" t="s">
        <v>21</v>
      </c>
      <c r="C714" t="s">
        <v>8</v>
      </c>
      <c r="H714">
        <v>508</v>
      </c>
    </row>
    <row r="715" spans="1:8" ht="15">
      <c r="A715">
        <v>1875</v>
      </c>
      <c r="B715" t="s">
        <v>21</v>
      </c>
      <c r="C715" t="s">
        <v>8</v>
      </c>
      <c r="H715">
        <v>261</v>
      </c>
    </row>
    <row r="716" spans="1:8" ht="15">
      <c r="A716">
        <v>1876</v>
      </c>
      <c r="B716" t="s">
        <v>21</v>
      </c>
      <c r="C716" t="s">
        <v>8</v>
      </c>
      <c r="H716">
        <v>449</v>
      </c>
    </row>
    <row r="717" spans="1:8" ht="15">
      <c r="A717">
        <v>1877</v>
      </c>
      <c r="B717" t="s">
        <v>21</v>
      </c>
      <c r="C717" t="s">
        <v>8</v>
      </c>
      <c r="H717">
        <v>310</v>
      </c>
    </row>
    <row r="718" spans="1:8" ht="15">
      <c r="A718">
        <v>1878</v>
      </c>
      <c r="B718" t="s">
        <v>21</v>
      </c>
      <c r="C718" t="s">
        <v>8</v>
      </c>
      <c r="H718">
        <v>105</v>
      </c>
    </row>
    <row r="719" spans="1:9" ht="15">
      <c r="A719">
        <v>1879</v>
      </c>
      <c r="B719" t="s">
        <v>21</v>
      </c>
      <c r="C719" t="s">
        <v>8</v>
      </c>
      <c r="G719">
        <v>2257</v>
      </c>
      <c r="H719">
        <v>99</v>
      </c>
      <c r="I719">
        <f>+G719+H719</f>
        <v>2356</v>
      </c>
    </row>
    <row r="720" spans="1:8" ht="15">
      <c r="A720">
        <v>1880</v>
      </c>
      <c r="B720" t="s">
        <v>21</v>
      </c>
      <c r="C720" t="s">
        <v>8</v>
      </c>
      <c r="H720">
        <v>245</v>
      </c>
    </row>
    <row r="721" spans="1:8" ht="15">
      <c r="A721">
        <v>1881</v>
      </c>
      <c r="B721" t="s">
        <v>21</v>
      </c>
      <c r="C721" t="s">
        <v>8</v>
      </c>
      <c r="H721">
        <v>466</v>
      </c>
    </row>
    <row r="722" spans="1:8" ht="15">
      <c r="A722">
        <v>1882</v>
      </c>
      <c r="B722" t="s">
        <v>21</v>
      </c>
      <c r="C722" t="s">
        <v>8</v>
      </c>
      <c r="H722">
        <v>320</v>
      </c>
    </row>
    <row r="723" spans="1:8" ht="15">
      <c r="A723">
        <v>1883</v>
      </c>
      <c r="B723" t="s">
        <v>21</v>
      </c>
      <c r="C723" t="s">
        <v>8</v>
      </c>
      <c r="H723">
        <v>509</v>
      </c>
    </row>
    <row r="724" spans="1:8" ht="15">
      <c r="A724">
        <v>1884</v>
      </c>
      <c r="B724" t="s">
        <v>21</v>
      </c>
      <c r="C724" t="s">
        <v>8</v>
      </c>
      <c r="H724">
        <v>565</v>
      </c>
    </row>
    <row r="725" spans="1:9" ht="15">
      <c r="A725">
        <v>1885</v>
      </c>
      <c r="B725" t="s">
        <v>21</v>
      </c>
      <c r="C725" t="s">
        <v>8</v>
      </c>
      <c r="D725">
        <v>1701</v>
      </c>
      <c r="E725">
        <v>2243</v>
      </c>
      <c r="F725">
        <v>628</v>
      </c>
      <c r="G725">
        <f>+D725+E725+F725</f>
        <v>4572</v>
      </c>
      <c r="H725">
        <v>606</v>
      </c>
      <c r="I725">
        <f>+G725+H725</f>
        <v>5178</v>
      </c>
    </row>
    <row r="726" spans="1:8" ht="15">
      <c r="A726">
        <v>1886</v>
      </c>
      <c r="B726" t="s">
        <v>21</v>
      </c>
      <c r="C726" t="s">
        <v>8</v>
      </c>
      <c r="H726">
        <v>847</v>
      </c>
    </row>
    <row r="727" spans="1:8" ht="15">
      <c r="A727">
        <v>1887</v>
      </c>
      <c r="B727" t="s">
        <v>21</v>
      </c>
      <c r="C727" t="s">
        <v>8</v>
      </c>
      <c r="H727">
        <v>657</v>
      </c>
    </row>
    <row r="728" spans="1:8" ht="15">
      <c r="A728">
        <v>1888</v>
      </c>
      <c r="B728" t="s">
        <v>21</v>
      </c>
      <c r="C728" t="s">
        <v>8</v>
      </c>
      <c r="H728">
        <v>932</v>
      </c>
    </row>
    <row r="729" spans="1:9" ht="15">
      <c r="A729">
        <v>1889</v>
      </c>
      <c r="B729" t="s">
        <v>21</v>
      </c>
      <c r="C729" t="s">
        <v>8</v>
      </c>
      <c r="D729">
        <v>2736</v>
      </c>
      <c r="E729">
        <v>951</v>
      </c>
      <c r="F729">
        <v>211</v>
      </c>
      <c r="G729">
        <f>+D729+E729+F729</f>
        <v>3898</v>
      </c>
      <c r="H729">
        <v>896</v>
      </c>
      <c r="I729">
        <f>+G729+H729</f>
        <v>4794</v>
      </c>
    </row>
    <row r="730" spans="1:9" ht="15">
      <c r="A730">
        <v>1890</v>
      </c>
      <c r="B730" t="s">
        <v>21</v>
      </c>
      <c r="C730" t="s">
        <v>8</v>
      </c>
      <c r="D730">
        <v>2064</v>
      </c>
      <c r="E730">
        <v>1109</v>
      </c>
      <c r="F730">
        <v>40</v>
      </c>
      <c r="G730">
        <f>+D730+E730+F730</f>
        <v>3213</v>
      </c>
      <c r="H730">
        <v>978</v>
      </c>
      <c r="I730">
        <f>+G730+H730</f>
        <v>4191</v>
      </c>
    </row>
    <row r="731" spans="1:8" ht="15">
      <c r="A731">
        <v>1891</v>
      </c>
      <c r="B731" t="s">
        <v>21</v>
      </c>
      <c r="C731" t="s">
        <v>8</v>
      </c>
      <c r="D731">
        <v>3848</v>
      </c>
      <c r="H731">
        <v>967</v>
      </c>
    </row>
    <row r="732" spans="1:9" ht="15">
      <c r="A732">
        <v>1892</v>
      </c>
      <c r="B732" t="s">
        <v>21</v>
      </c>
      <c r="C732" t="s">
        <v>8</v>
      </c>
      <c r="D732">
        <v>2015</v>
      </c>
      <c r="E732">
        <v>206</v>
      </c>
      <c r="F732">
        <v>0</v>
      </c>
      <c r="G732">
        <f aca="true" t="shared" si="33" ref="G732:G739">+D732+E732+F732</f>
        <v>2221</v>
      </c>
      <c r="H732">
        <v>784</v>
      </c>
      <c r="I732">
        <f aca="true" t="shared" si="34" ref="I732:I737">+G732+H732</f>
        <v>3005</v>
      </c>
    </row>
    <row r="733" spans="1:9" ht="15">
      <c r="A733">
        <v>1893</v>
      </c>
      <c r="B733" t="s">
        <v>21</v>
      </c>
      <c r="C733" t="s">
        <v>8</v>
      </c>
      <c r="D733">
        <v>1919</v>
      </c>
      <c r="E733">
        <v>251</v>
      </c>
      <c r="F733">
        <v>0</v>
      </c>
      <c r="G733">
        <f t="shared" si="33"/>
        <v>2170</v>
      </c>
      <c r="H733">
        <v>899</v>
      </c>
      <c r="I733">
        <f t="shared" si="34"/>
        <v>3069</v>
      </c>
    </row>
    <row r="734" spans="1:9" ht="15">
      <c r="A734">
        <v>1894</v>
      </c>
      <c r="B734" t="s">
        <v>21</v>
      </c>
      <c r="C734" t="s">
        <v>8</v>
      </c>
      <c r="D734">
        <v>1554</v>
      </c>
      <c r="E734">
        <v>301</v>
      </c>
      <c r="F734">
        <v>0</v>
      </c>
      <c r="G734">
        <f t="shared" si="33"/>
        <v>1855</v>
      </c>
      <c r="H734">
        <v>1056</v>
      </c>
      <c r="I734">
        <f t="shared" si="34"/>
        <v>2911</v>
      </c>
    </row>
    <row r="735" spans="1:9" ht="15">
      <c r="A735">
        <v>1895</v>
      </c>
      <c r="B735" t="s">
        <v>21</v>
      </c>
      <c r="C735" t="s">
        <v>8</v>
      </c>
      <c r="D735">
        <v>1325</v>
      </c>
      <c r="E735">
        <v>301</v>
      </c>
      <c r="F735">
        <v>0</v>
      </c>
      <c r="G735">
        <f t="shared" si="33"/>
        <v>1626</v>
      </c>
      <c r="H735">
        <v>911</v>
      </c>
      <c r="I735">
        <f t="shared" si="34"/>
        <v>2537</v>
      </c>
    </row>
    <row r="736" spans="1:9" ht="15">
      <c r="A736">
        <v>1896</v>
      </c>
      <c r="B736" t="s">
        <v>21</v>
      </c>
      <c r="C736" t="s">
        <v>8</v>
      </c>
      <c r="D736">
        <v>1162</v>
      </c>
      <c r="E736">
        <v>700</v>
      </c>
      <c r="F736">
        <v>0</v>
      </c>
      <c r="G736">
        <f t="shared" si="33"/>
        <v>1862</v>
      </c>
      <c r="H736">
        <v>796</v>
      </c>
      <c r="I736">
        <f t="shared" si="34"/>
        <v>2658</v>
      </c>
    </row>
    <row r="737" spans="1:9" ht="15">
      <c r="A737">
        <v>1897</v>
      </c>
      <c r="B737" t="s">
        <v>21</v>
      </c>
      <c r="C737" t="s">
        <v>8</v>
      </c>
      <c r="D737">
        <v>1246</v>
      </c>
      <c r="E737">
        <v>162</v>
      </c>
      <c r="F737">
        <v>31</v>
      </c>
      <c r="G737">
        <f t="shared" si="33"/>
        <v>1439</v>
      </c>
      <c r="H737">
        <v>686</v>
      </c>
      <c r="I737">
        <f t="shared" si="34"/>
        <v>2125</v>
      </c>
    </row>
    <row r="738" spans="1:8" ht="15">
      <c r="A738">
        <v>1898</v>
      </c>
      <c r="B738" t="s">
        <v>21</v>
      </c>
      <c r="C738" t="s">
        <v>8</v>
      </c>
      <c r="D738">
        <v>1088</v>
      </c>
      <c r="G738">
        <f t="shared" si="33"/>
        <v>1088</v>
      </c>
      <c r="H738">
        <v>659</v>
      </c>
    </row>
    <row r="739" spans="1:9" ht="15">
      <c r="A739">
        <v>1899</v>
      </c>
      <c r="B739" t="s">
        <v>21</v>
      </c>
      <c r="C739" t="s">
        <v>8</v>
      </c>
      <c r="D739">
        <v>1058</v>
      </c>
      <c r="E739">
        <v>62</v>
      </c>
      <c r="F739">
        <v>13</v>
      </c>
      <c r="G739">
        <f t="shared" si="33"/>
        <v>1133</v>
      </c>
      <c r="H739">
        <v>623</v>
      </c>
      <c r="I739">
        <f>+G739+H739</f>
        <v>1756</v>
      </c>
    </row>
    <row r="740" spans="1:8" ht="15">
      <c r="A740">
        <v>1900</v>
      </c>
      <c r="B740" t="s">
        <v>21</v>
      </c>
      <c r="C740" t="s">
        <v>8</v>
      </c>
      <c r="D740">
        <v>829</v>
      </c>
      <c r="H740">
        <v>462</v>
      </c>
    </row>
    <row r="741" spans="1:8" ht="15">
      <c r="A741">
        <v>1901</v>
      </c>
      <c r="B741" t="s">
        <v>21</v>
      </c>
      <c r="C741" t="s">
        <v>8</v>
      </c>
      <c r="D741">
        <v>794</v>
      </c>
      <c r="H741">
        <v>483</v>
      </c>
    </row>
    <row r="742" spans="1:8" ht="15">
      <c r="A742">
        <v>1902</v>
      </c>
      <c r="B742" t="s">
        <v>21</v>
      </c>
      <c r="C742" t="s">
        <v>8</v>
      </c>
      <c r="D742">
        <v>1513</v>
      </c>
      <c r="H742">
        <v>417</v>
      </c>
    </row>
    <row r="743" spans="1:9" ht="15">
      <c r="A743">
        <v>1903</v>
      </c>
      <c r="B743" t="s">
        <v>21</v>
      </c>
      <c r="C743" t="s">
        <v>8</v>
      </c>
      <c r="D743">
        <v>1200</v>
      </c>
      <c r="E743">
        <v>129</v>
      </c>
      <c r="F743">
        <v>8</v>
      </c>
      <c r="G743">
        <f>+D743+E743+F743</f>
        <v>1337</v>
      </c>
      <c r="H743">
        <v>564</v>
      </c>
      <c r="I743">
        <f>+G743+H743</f>
        <v>1901</v>
      </c>
    </row>
    <row r="744" spans="1:8" ht="15">
      <c r="A744">
        <v>1904</v>
      </c>
      <c r="B744" t="s">
        <v>21</v>
      </c>
      <c r="C744" t="s">
        <v>8</v>
      </c>
      <c r="D744">
        <v>630</v>
      </c>
      <c r="H744">
        <v>478</v>
      </c>
    </row>
    <row r="745" spans="1:8" ht="15">
      <c r="A745">
        <v>1905</v>
      </c>
      <c r="B745" t="s">
        <v>21</v>
      </c>
      <c r="C745" t="s">
        <v>8</v>
      </c>
      <c r="D745">
        <v>684</v>
      </c>
      <c r="H745">
        <v>524</v>
      </c>
    </row>
    <row r="746" spans="1:8" ht="15">
      <c r="A746">
        <v>1906</v>
      </c>
      <c r="B746" t="s">
        <v>21</v>
      </c>
      <c r="C746" t="s">
        <v>8</v>
      </c>
      <c r="D746">
        <v>587</v>
      </c>
      <c r="H746">
        <v>452</v>
      </c>
    </row>
    <row r="747" spans="1:8" ht="15">
      <c r="A747">
        <v>1907</v>
      </c>
      <c r="B747" t="s">
        <v>21</v>
      </c>
      <c r="C747" t="s">
        <v>8</v>
      </c>
      <c r="D747">
        <v>576</v>
      </c>
      <c r="F747">
        <v>7</v>
      </c>
      <c r="H747">
        <v>301</v>
      </c>
    </row>
    <row r="748" spans="1:9" ht="15">
      <c r="A748">
        <v>1908</v>
      </c>
      <c r="B748" t="s">
        <v>21</v>
      </c>
      <c r="C748" t="s">
        <v>8</v>
      </c>
      <c r="D748">
        <v>764</v>
      </c>
      <c r="E748">
        <v>174</v>
      </c>
      <c r="F748">
        <v>4</v>
      </c>
      <c r="G748">
        <f aca="true" t="shared" si="35" ref="G748:G779">+D748+E748+F748</f>
        <v>942</v>
      </c>
      <c r="H748">
        <v>363</v>
      </c>
      <c r="I748">
        <f>+G748+H748</f>
        <v>1305</v>
      </c>
    </row>
    <row r="749" spans="1:8" ht="15">
      <c r="A749">
        <v>1909</v>
      </c>
      <c r="B749" t="s">
        <v>21</v>
      </c>
      <c r="C749" t="s">
        <v>8</v>
      </c>
      <c r="E749">
        <v>24</v>
      </c>
      <c r="G749">
        <f t="shared" si="35"/>
        <v>24</v>
      </c>
      <c r="H749">
        <v>470</v>
      </c>
    </row>
    <row r="750" spans="1:8" ht="15">
      <c r="A750">
        <v>1910</v>
      </c>
      <c r="B750" t="s">
        <v>21</v>
      </c>
      <c r="C750" t="s">
        <v>8</v>
      </c>
      <c r="E750">
        <v>9</v>
      </c>
      <c r="G750">
        <f t="shared" si="35"/>
        <v>9</v>
      </c>
      <c r="H750">
        <v>202</v>
      </c>
    </row>
    <row r="751" spans="1:9" ht="15">
      <c r="A751">
        <v>1911</v>
      </c>
      <c r="B751" t="s">
        <v>21</v>
      </c>
      <c r="C751" t="s">
        <v>8</v>
      </c>
      <c r="D751">
        <v>202</v>
      </c>
      <c r="E751">
        <v>13</v>
      </c>
      <c r="F751">
        <v>0</v>
      </c>
      <c r="G751">
        <f t="shared" si="35"/>
        <v>215</v>
      </c>
      <c r="H751">
        <v>620</v>
      </c>
      <c r="I751">
        <f aca="true" t="shared" si="36" ref="I751:I782">+G751+H751</f>
        <v>835</v>
      </c>
    </row>
    <row r="752" spans="1:9" ht="15">
      <c r="A752">
        <v>1912</v>
      </c>
      <c r="B752" t="s">
        <v>21</v>
      </c>
      <c r="C752" t="s">
        <v>8</v>
      </c>
      <c r="D752">
        <v>456</v>
      </c>
      <c r="E752">
        <v>32</v>
      </c>
      <c r="F752">
        <v>0</v>
      </c>
      <c r="G752">
        <f t="shared" si="35"/>
        <v>488</v>
      </c>
      <c r="H752">
        <v>459</v>
      </c>
      <c r="I752">
        <f t="shared" si="36"/>
        <v>947</v>
      </c>
    </row>
    <row r="753" spans="1:9" ht="15">
      <c r="A753">
        <v>1913</v>
      </c>
      <c r="B753" t="s">
        <v>21</v>
      </c>
      <c r="C753" t="s">
        <v>8</v>
      </c>
      <c r="D753">
        <v>93</v>
      </c>
      <c r="E753">
        <v>20</v>
      </c>
      <c r="F753">
        <v>0</v>
      </c>
      <c r="G753">
        <f t="shared" si="35"/>
        <v>113</v>
      </c>
      <c r="H753">
        <v>357</v>
      </c>
      <c r="I753">
        <f t="shared" si="36"/>
        <v>470</v>
      </c>
    </row>
    <row r="754" spans="1:9" ht="15">
      <c r="A754">
        <v>1914</v>
      </c>
      <c r="B754" t="s">
        <v>21</v>
      </c>
      <c r="C754" t="s">
        <v>8</v>
      </c>
      <c r="D754">
        <v>336</v>
      </c>
      <c r="E754">
        <v>18</v>
      </c>
      <c r="F754">
        <v>1</v>
      </c>
      <c r="G754">
        <f t="shared" si="35"/>
        <v>355</v>
      </c>
      <c r="H754">
        <v>397</v>
      </c>
      <c r="I754">
        <f t="shared" si="36"/>
        <v>752</v>
      </c>
    </row>
    <row r="755" spans="1:9" ht="15">
      <c r="A755">
        <v>1915</v>
      </c>
      <c r="B755" t="s">
        <v>21</v>
      </c>
      <c r="C755" t="s">
        <v>8</v>
      </c>
      <c r="D755">
        <v>522</v>
      </c>
      <c r="E755">
        <v>43</v>
      </c>
      <c r="F755">
        <v>2</v>
      </c>
      <c r="G755">
        <f t="shared" si="35"/>
        <v>567</v>
      </c>
      <c r="H755">
        <v>955</v>
      </c>
      <c r="I755">
        <f t="shared" si="36"/>
        <v>1522</v>
      </c>
    </row>
    <row r="756" spans="1:9" ht="15">
      <c r="A756">
        <v>1916</v>
      </c>
      <c r="B756" t="s">
        <v>21</v>
      </c>
      <c r="C756" t="s">
        <v>8</v>
      </c>
      <c r="D756">
        <v>131</v>
      </c>
      <c r="E756">
        <v>44</v>
      </c>
      <c r="F756">
        <v>1</v>
      </c>
      <c r="G756">
        <f t="shared" si="35"/>
        <v>176</v>
      </c>
      <c r="H756">
        <v>462</v>
      </c>
      <c r="I756">
        <f t="shared" si="36"/>
        <v>638</v>
      </c>
    </row>
    <row r="757" spans="1:9" ht="15">
      <c r="A757">
        <v>1917</v>
      </c>
      <c r="B757" t="s">
        <v>21</v>
      </c>
      <c r="C757" t="s">
        <v>8</v>
      </c>
      <c r="D757">
        <v>220</v>
      </c>
      <c r="E757">
        <v>36</v>
      </c>
      <c r="F757">
        <v>1</v>
      </c>
      <c r="G757">
        <f t="shared" si="35"/>
        <v>257</v>
      </c>
      <c r="H757">
        <v>452</v>
      </c>
      <c r="I757">
        <f t="shared" si="36"/>
        <v>709</v>
      </c>
    </row>
    <row r="758" spans="1:9" ht="15">
      <c r="A758">
        <v>1918</v>
      </c>
      <c r="B758" t="s">
        <v>21</v>
      </c>
      <c r="C758" t="s">
        <v>8</v>
      </c>
      <c r="D758">
        <v>258</v>
      </c>
      <c r="E758">
        <v>66</v>
      </c>
      <c r="F758">
        <v>3</v>
      </c>
      <c r="G758">
        <f t="shared" si="35"/>
        <v>327</v>
      </c>
      <c r="H758">
        <v>628</v>
      </c>
      <c r="I758">
        <f t="shared" si="36"/>
        <v>955</v>
      </c>
    </row>
    <row r="759" spans="1:9" ht="15">
      <c r="A759">
        <v>1919</v>
      </c>
      <c r="B759" t="s">
        <v>21</v>
      </c>
      <c r="C759" t="s">
        <v>8</v>
      </c>
      <c r="D759">
        <v>174</v>
      </c>
      <c r="E759">
        <v>62</v>
      </c>
      <c r="F759">
        <v>4</v>
      </c>
      <c r="G759">
        <f t="shared" si="35"/>
        <v>240</v>
      </c>
      <c r="H759">
        <v>366</v>
      </c>
      <c r="I759">
        <f t="shared" si="36"/>
        <v>606</v>
      </c>
    </row>
    <row r="760" spans="1:9" ht="15">
      <c r="A760">
        <v>1920</v>
      </c>
      <c r="B760" t="s">
        <v>21</v>
      </c>
      <c r="C760" t="s">
        <v>8</v>
      </c>
      <c r="D760">
        <v>198</v>
      </c>
      <c r="E760">
        <v>16</v>
      </c>
      <c r="F760">
        <v>7</v>
      </c>
      <c r="G760">
        <f t="shared" si="35"/>
        <v>221</v>
      </c>
      <c r="H760">
        <v>303</v>
      </c>
      <c r="I760">
        <f t="shared" si="36"/>
        <v>524</v>
      </c>
    </row>
    <row r="761" spans="1:9" ht="15">
      <c r="A761">
        <v>1921</v>
      </c>
      <c r="B761" t="s">
        <v>21</v>
      </c>
      <c r="C761" t="s">
        <v>8</v>
      </c>
      <c r="D761">
        <v>192</v>
      </c>
      <c r="E761">
        <v>56</v>
      </c>
      <c r="F761">
        <v>8</v>
      </c>
      <c r="G761">
        <f t="shared" si="35"/>
        <v>256</v>
      </c>
      <c r="H761">
        <v>329</v>
      </c>
      <c r="I761">
        <f t="shared" si="36"/>
        <v>585</v>
      </c>
    </row>
    <row r="762" spans="1:9" ht="15">
      <c r="A762">
        <v>1922</v>
      </c>
      <c r="B762" t="s">
        <v>21</v>
      </c>
      <c r="C762" t="s">
        <v>8</v>
      </c>
      <c r="D762">
        <v>260</v>
      </c>
      <c r="E762">
        <v>52</v>
      </c>
      <c r="F762">
        <v>7</v>
      </c>
      <c r="G762">
        <f t="shared" si="35"/>
        <v>319</v>
      </c>
      <c r="H762">
        <v>287</v>
      </c>
      <c r="I762">
        <f t="shared" si="36"/>
        <v>606</v>
      </c>
    </row>
    <row r="763" spans="1:9" ht="15">
      <c r="A763">
        <v>1923</v>
      </c>
      <c r="B763" t="s">
        <v>21</v>
      </c>
      <c r="C763" t="s">
        <v>8</v>
      </c>
      <c r="D763">
        <v>79</v>
      </c>
      <c r="E763">
        <v>60</v>
      </c>
      <c r="F763">
        <v>5</v>
      </c>
      <c r="G763">
        <f t="shared" si="35"/>
        <v>144</v>
      </c>
      <c r="H763">
        <v>1268</v>
      </c>
      <c r="I763">
        <f t="shared" si="36"/>
        <v>1412</v>
      </c>
    </row>
    <row r="764" spans="1:9" ht="15">
      <c r="A764">
        <v>1924</v>
      </c>
      <c r="B764" t="s">
        <v>21</v>
      </c>
      <c r="C764" t="s">
        <v>8</v>
      </c>
      <c r="D764">
        <v>142</v>
      </c>
      <c r="E764">
        <v>89</v>
      </c>
      <c r="F764">
        <v>5</v>
      </c>
      <c r="G764">
        <f t="shared" si="35"/>
        <v>236</v>
      </c>
      <c r="H764">
        <v>283</v>
      </c>
      <c r="I764">
        <f t="shared" si="36"/>
        <v>519</v>
      </c>
    </row>
    <row r="765" spans="1:9" ht="15">
      <c r="A765">
        <v>1925</v>
      </c>
      <c r="B765" t="s">
        <v>21</v>
      </c>
      <c r="C765" t="s">
        <v>8</v>
      </c>
      <c r="D765">
        <v>99</v>
      </c>
      <c r="E765">
        <v>143</v>
      </c>
      <c r="F765">
        <v>5</v>
      </c>
      <c r="G765">
        <f t="shared" si="35"/>
        <v>247</v>
      </c>
      <c r="H765">
        <v>347</v>
      </c>
      <c r="I765">
        <f t="shared" si="36"/>
        <v>594</v>
      </c>
    </row>
    <row r="766" spans="1:9" ht="15">
      <c r="A766">
        <v>1926</v>
      </c>
      <c r="B766" t="s">
        <v>21</v>
      </c>
      <c r="C766" t="s">
        <v>8</v>
      </c>
      <c r="D766">
        <v>185</v>
      </c>
      <c r="E766">
        <v>90</v>
      </c>
      <c r="F766">
        <v>4</v>
      </c>
      <c r="G766">
        <f t="shared" si="35"/>
        <v>279</v>
      </c>
      <c r="H766">
        <v>317</v>
      </c>
      <c r="I766">
        <f t="shared" si="36"/>
        <v>596</v>
      </c>
    </row>
    <row r="767" spans="1:9" ht="15">
      <c r="A767">
        <v>1927</v>
      </c>
      <c r="B767" t="s">
        <v>21</v>
      </c>
      <c r="C767" t="s">
        <v>8</v>
      </c>
      <c r="D767">
        <v>249</v>
      </c>
      <c r="E767">
        <v>74</v>
      </c>
      <c r="F767">
        <v>5</v>
      </c>
      <c r="G767">
        <f t="shared" si="35"/>
        <v>328</v>
      </c>
      <c r="H767">
        <v>337</v>
      </c>
      <c r="I767">
        <f t="shared" si="36"/>
        <v>665</v>
      </c>
    </row>
    <row r="768" spans="1:9" ht="15">
      <c r="A768">
        <v>1928</v>
      </c>
      <c r="B768" t="s">
        <v>21</v>
      </c>
      <c r="C768" t="s">
        <v>8</v>
      </c>
      <c r="D768">
        <v>229</v>
      </c>
      <c r="E768">
        <v>54</v>
      </c>
      <c r="F768">
        <v>3</v>
      </c>
      <c r="G768">
        <f t="shared" si="35"/>
        <v>286</v>
      </c>
      <c r="H768">
        <v>327</v>
      </c>
      <c r="I768">
        <f t="shared" si="36"/>
        <v>613</v>
      </c>
    </row>
    <row r="769" spans="1:9" ht="15">
      <c r="A769">
        <v>1929</v>
      </c>
      <c r="B769" t="s">
        <v>21</v>
      </c>
      <c r="C769" t="s">
        <v>8</v>
      </c>
      <c r="D769">
        <v>101</v>
      </c>
      <c r="E769">
        <v>62</v>
      </c>
      <c r="F769">
        <v>3</v>
      </c>
      <c r="G769">
        <f t="shared" si="35"/>
        <v>166</v>
      </c>
      <c r="H769">
        <v>389</v>
      </c>
      <c r="I769">
        <f t="shared" si="36"/>
        <v>555</v>
      </c>
    </row>
    <row r="770" spans="1:9" ht="15">
      <c r="A770">
        <v>1930</v>
      </c>
      <c r="B770" t="s">
        <v>21</v>
      </c>
      <c r="C770" t="s">
        <v>8</v>
      </c>
      <c r="D770">
        <v>161</v>
      </c>
      <c r="E770">
        <v>85</v>
      </c>
      <c r="F770">
        <v>5</v>
      </c>
      <c r="G770">
        <f t="shared" si="35"/>
        <v>251</v>
      </c>
      <c r="H770">
        <v>372</v>
      </c>
      <c r="I770">
        <f t="shared" si="36"/>
        <v>623</v>
      </c>
    </row>
    <row r="771" spans="1:9" ht="15">
      <c r="A771">
        <v>1931</v>
      </c>
      <c r="B771" t="s">
        <v>21</v>
      </c>
      <c r="C771" t="s">
        <v>8</v>
      </c>
      <c r="D771">
        <v>410</v>
      </c>
      <c r="E771">
        <v>52</v>
      </c>
      <c r="F771">
        <v>12</v>
      </c>
      <c r="G771">
        <f t="shared" si="35"/>
        <v>474</v>
      </c>
      <c r="H771">
        <v>256</v>
      </c>
      <c r="I771">
        <f t="shared" si="36"/>
        <v>730</v>
      </c>
    </row>
    <row r="772" spans="1:9" ht="15">
      <c r="A772">
        <v>1932</v>
      </c>
      <c r="B772" t="s">
        <v>21</v>
      </c>
      <c r="C772" t="s">
        <v>8</v>
      </c>
      <c r="D772">
        <v>417</v>
      </c>
      <c r="E772">
        <v>57</v>
      </c>
      <c r="F772">
        <v>11</v>
      </c>
      <c r="G772">
        <f t="shared" si="35"/>
        <v>485</v>
      </c>
      <c r="H772">
        <v>193</v>
      </c>
      <c r="I772">
        <f t="shared" si="36"/>
        <v>678</v>
      </c>
    </row>
    <row r="773" spans="1:9" ht="15">
      <c r="A773">
        <v>1933</v>
      </c>
      <c r="B773" t="s">
        <v>21</v>
      </c>
      <c r="C773" t="s">
        <v>8</v>
      </c>
      <c r="D773">
        <v>442</v>
      </c>
      <c r="E773">
        <v>72</v>
      </c>
      <c r="F773">
        <v>6</v>
      </c>
      <c r="G773">
        <f t="shared" si="35"/>
        <v>520</v>
      </c>
      <c r="H773">
        <v>245</v>
      </c>
      <c r="I773">
        <f t="shared" si="36"/>
        <v>765</v>
      </c>
    </row>
    <row r="774" spans="1:9" ht="15">
      <c r="A774">
        <v>1934</v>
      </c>
      <c r="B774" t="s">
        <v>21</v>
      </c>
      <c r="C774" t="s">
        <v>8</v>
      </c>
      <c r="D774">
        <v>388</v>
      </c>
      <c r="E774">
        <v>91</v>
      </c>
      <c r="F774">
        <v>10</v>
      </c>
      <c r="G774">
        <f t="shared" si="35"/>
        <v>489</v>
      </c>
      <c r="H774">
        <v>295</v>
      </c>
      <c r="I774">
        <f t="shared" si="36"/>
        <v>784</v>
      </c>
    </row>
    <row r="775" spans="1:9" ht="15">
      <c r="A775">
        <v>1935</v>
      </c>
      <c r="B775" t="s">
        <v>21</v>
      </c>
      <c r="C775" t="s">
        <v>8</v>
      </c>
      <c r="D775">
        <v>429</v>
      </c>
      <c r="E775">
        <v>73</v>
      </c>
      <c r="F775">
        <v>11</v>
      </c>
      <c r="G775">
        <f t="shared" si="35"/>
        <v>513</v>
      </c>
      <c r="H775">
        <v>377</v>
      </c>
      <c r="I775">
        <f t="shared" si="36"/>
        <v>890</v>
      </c>
    </row>
    <row r="776" spans="1:9" ht="15">
      <c r="A776">
        <v>1936</v>
      </c>
      <c r="B776" t="s">
        <v>21</v>
      </c>
      <c r="C776" t="s">
        <v>8</v>
      </c>
      <c r="D776">
        <v>230</v>
      </c>
      <c r="E776">
        <v>137</v>
      </c>
      <c r="F776">
        <v>7</v>
      </c>
      <c r="G776">
        <f t="shared" si="35"/>
        <v>374</v>
      </c>
      <c r="H776">
        <v>320</v>
      </c>
      <c r="I776">
        <f t="shared" si="36"/>
        <v>694</v>
      </c>
    </row>
    <row r="777" spans="1:9" ht="15">
      <c r="A777">
        <v>1937</v>
      </c>
      <c r="B777" t="s">
        <v>21</v>
      </c>
      <c r="C777" t="s">
        <v>8</v>
      </c>
      <c r="D777">
        <v>258</v>
      </c>
      <c r="E777">
        <v>99</v>
      </c>
      <c r="F777">
        <v>7</v>
      </c>
      <c r="G777">
        <f t="shared" si="35"/>
        <v>364</v>
      </c>
      <c r="H777">
        <v>301</v>
      </c>
      <c r="I777">
        <f t="shared" si="36"/>
        <v>665</v>
      </c>
    </row>
    <row r="778" spans="1:9" ht="15">
      <c r="A778">
        <v>1938</v>
      </c>
      <c r="B778" t="s">
        <v>21</v>
      </c>
      <c r="C778" t="s">
        <v>8</v>
      </c>
      <c r="D778">
        <v>327</v>
      </c>
      <c r="E778">
        <v>123</v>
      </c>
      <c r="F778">
        <v>6</v>
      </c>
      <c r="G778">
        <f t="shared" si="35"/>
        <v>456</v>
      </c>
      <c r="H778">
        <v>312</v>
      </c>
      <c r="I778">
        <f t="shared" si="36"/>
        <v>768</v>
      </c>
    </row>
    <row r="779" spans="1:9" ht="15">
      <c r="A779">
        <v>1939</v>
      </c>
      <c r="B779" t="s">
        <v>21</v>
      </c>
      <c r="C779" t="s">
        <v>8</v>
      </c>
      <c r="D779">
        <v>385</v>
      </c>
      <c r="E779">
        <v>106</v>
      </c>
      <c r="F779">
        <v>6</v>
      </c>
      <c r="G779">
        <f t="shared" si="35"/>
        <v>497</v>
      </c>
      <c r="H779">
        <v>340</v>
      </c>
      <c r="I779">
        <f t="shared" si="36"/>
        <v>837</v>
      </c>
    </row>
    <row r="780" spans="1:9" ht="15">
      <c r="A780">
        <v>1940</v>
      </c>
      <c r="B780" t="s">
        <v>21</v>
      </c>
      <c r="C780" t="s">
        <v>8</v>
      </c>
      <c r="D780">
        <v>532</v>
      </c>
      <c r="E780">
        <v>152</v>
      </c>
      <c r="F780">
        <v>9</v>
      </c>
      <c r="G780">
        <f aca="true" t="shared" si="37" ref="G780:G811">+D780+E780+F780</f>
        <v>693</v>
      </c>
      <c r="H780">
        <v>385</v>
      </c>
      <c r="I780">
        <f t="shared" si="36"/>
        <v>1078</v>
      </c>
    </row>
    <row r="781" spans="1:9" ht="15">
      <c r="A781">
        <v>1941</v>
      </c>
      <c r="B781" t="s">
        <v>21</v>
      </c>
      <c r="C781" t="s">
        <v>8</v>
      </c>
      <c r="D781">
        <v>446</v>
      </c>
      <c r="E781">
        <v>273</v>
      </c>
      <c r="F781">
        <v>9</v>
      </c>
      <c r="G781">
        <f t="shared" si="37"/>
        <v>728</v>
      </c>
      <c r="H781">
        <v>315</v>
      </c>
      <c r="I781">
        <f t="shared" si="36"/>
        <v>1043</v>
      </c>
    </row>
    <row r="782" spans="1:9" ht="15">
      <c r="A782">
        <v>1942</v>
      </c>
      <c r="B782" t="s">
        <v>21</v>
      </c>
      <c r="C782" t="s">
        <v>8</v>
      </c>
      <c r="D782">
        <v>489</v>
      </c>
      <c r="E782">
        <v>253</v>
      </c>
      <c r="F782">
        <v>9</v>
      </c>
      <c r="G782">
        <f t="shared" si="37"/>
        <v>751</v>
      </c>
      <c r="H782">
        <v>320</v>
      </c>
      <c r="I782">
        <f t="shared" si="36"/>
        <v>1071</v>
      </c>
    </row>
    <row r="783" spans="1:9" ht="15">
      <c r="A783">
        <v>1943</v>
      </c>
      <c r="B783" t="s">
        <v>21</v>
      </c>
      <c r="C783" t="s">
        <v>8</v>
      </c>
      <c r="D783">
        <v>461</v>
      </c>
      <c r="E783">
        <v>266</v>
      </c>
      <c r="F783">
        <v>5</v>
      </c>
      <c r="G783">
        <f t="shared" si="37"/>
        <v>732</v>
      </c>
      <c r="H783">
        <v>336</v>
      </c>
      <c r="I783">
        <f aca="true" t="shared" si="38" ref="I783:I814">+G783+H783</f>
        <v>1068</v>
      </c>
    </row>
    <row r="784" spans="1:9" ht="15">
      <c r="A784">
        <v>1944</v>
      </c>
      <c r="B784" t="s">
        <v>21</v>
      </c>
      <c r="C784" t="s">
        <v>8</v>
      </c>
      <c r="D784">
        <v>385</v>
      </c>
      <c r="E784">
        <v>263</v>
      </c>
      <c r="F784">
        <v>15</v>
      </c>
      <c r="G784">
        <f t="shared" si="37"/>
        <v>663</v>
      </c>
      <c r="H784">
        <v>403</v>
      </c>
      <c r="I784">
        <f t="shared" si="38"/>
        <v>1066</v>
      </c>
    </row>
    <row r="785" spans="1:9" ht="15">
      <c r="A785">
        <v>1945</v>
      </c>
      <c r="B785" t="s">
        <v>21</v>
      </c>
      <c r="C785" t="s">
        <v>8</v>
      </c>
      <c r="D785">
        <v>368</v>
      </c>
      <c r="E785">
        <v>338</v>
      </c>
      <c r="F785">
        <v>11</v>
      </c>
      <c r="G785">
        <f t="shared" si="37"/>
        <v>717</v>
      </c>
      <c r="H785">
        <v>359</v>
      </c>
      <c r="I785">
        <f t="shared" si="38"/>
        <v>1076</v>
      </c>
    </row>
    <row r="786" spans="1:9" ht="15">
      <c r="A786">
        <v>1946</v>
      </c>
      <c r="B786" t="s">
        <v>21</v>
      </c>
      <c r="C786" t="s">
        <v>8</v>
      </c>
      <c r="D786">
        <v>421</v>
      </c>
      <c r="E786">
        <v>481</v>
      </c>
      <c r="F786">
        <v>13</v>
      </c>
      <c r="G786">
        <f t="shared" si="37"/>
        <v>915</v>
      </c>
      <c r="H786">
        <v>275</v>
      </c>
      <c r="I786">
        <f t="shared" si="38"/>
        <v>1190</v>
      </c>
    </row>
    <row r="787" spans="1:9" ht="15">
      <c r="A787">
        <v>1947</v>
      </c>
      <c r="B787" t="s">
        <v>21</v>
      </c>
      <c r="C787" t="s">
        <v>8</v>
      </c>
      <c r="D787">
        <v>321</v>
      </c>
      <c r="E787">
        <v>619</v>
      </c>
      <c r="F787">
        <v>11</v>
      </c>
      <c r="G787">
        <f t="shared" si="37"/>
        <v>951</v>
      </c>
      <c r="H787">
        <v>246</v>
      </c>
      <c r="I787">
        <f t="shared" si="38"/>
        <v>1197</v>
      </c>
    </row>
    <row r="788" spans="1:9" ht="15">
      <c r="A788">
        <v>1948</v>
      </c>
      <c r="B788" t="s">
        <v>21</v>
      </c>
      <c r="C788" t="s">
        <v>8</v>
      </c>
      <c r="D788">
        <v>477</v>
      </c>
      <c r="E788">
        <v>713</v>
      </c>
      <c r="F788">
        <v>11</v>
      </c>
      <c r="G788">
        <f t="shared" si="37"/>
        <v>1201</v>
      </c>
      <c r="H788">
        <v>306</v>
      </c>
      <c r="I788">
        <f t="shared" si="38"/>
        <v>1507</v>
      </c>
    </row>
    <row r="789" spans="1:9" ht="15">
      <c r="A789">
        <v>1949</v>
      </c>
      <c r="B789" t="s">
        <v>21</v>
      </c>
      <c r="C789" t="s">
        <v>8</v>
      </c>
      <c r="D789">
        <v>504</v>
      </c>
      <c r="E789">
        <v>767</v>
      </c>
      <c r="F789">
        <v>13</v>
      </c>
      <c r="G789">
        <f t="shared" si="37"/>
        <v>1284</v>
      </c>
      <c r="H789">
        <v>277</v>
      </c>
      <c r="I789">
        <f t="shared" si="38"/>
        <v>1561</v>
      </c>
    </row>
    <row r="790" spans="1:9" ht="15">
      <c r="A790">
        <v>1950</v>
      </c>
      <c r="B790" t="s">
        <v>21</v>
      </c>
      <c r="C790" t="s">
        <v>8</v>
      </c>
      <c r="D790">
        <v>508</v>
      </c>
      <c r="E790">
        <v>523</v>
      </c>
      <c r="F790">
        <v>9</v>
      </c>
      <c r="G790">
        <f t="shared" si="37"/>
        <v>1040</v>
      </c>
      <c r="H790">
        <v>341</v>
      </c>
      <c r="I790">
        <f t="shared" si="38"/>
        <v>1381</v>
      </c>
    </row>
    <row r="791" spans="1:9" ht="15">
      <c r="A791">
        <v>1951</v>
      </c>
      <c r="B791" t="s">
        <v>21</v>
      </c>
      <c r="C791" t="s">
        <v>8</v>
      </c>
      <c r="D791">
        <v>244</v>
      </c>
      <c r="E791">
        <v>183</v>
      </c>
      <c r="F791">
        <v>14</v>
      </c>
      <c r="G791">
        <f t="shared" si="37"/>
        <v>441</v>
      </c>
      <c r="H791">
        <v>341</v>
      </c>
      <c r="I791">
        <f t="shared" si="38"/>
        <v>782</v>
      </c>
    </row>
    <row r="792" spans="1:9" ht="15">
      <c r="A792">
        <v>1952</v>
      </c>
      <c r="B792" t="s">
        <v>21</v>
      </c>
      <c r="C792" t="s">
        <v>8</v>
      </c>
      <c r="D792">
        <v>198</v>
      </c>
      <c r="E792">
        <v>140</v>
      </c>
      <c r="F792">
        <v>13</v>
      </c>
      <c r="G792">
        <f t="shared" si="37"/>
        <v>351</v>
      </c>
      <c r="H792">
        <v>268</v>
      </c>
      <c r="I792">
        <f t="shared" si="38"/>
        <v>619</v>
      </c>
    </row>
    <row r="793" spans="1:9" ht="15">
      <c r="A793">
        <v>1953</v>
      </c>
      <c r="B793" t="s">
        <v>21</v>
      </c>
      <c r="C793" t="s">
        <v>8</v>
      </c>
      <c r="D793">
        <v>430</v>
      </c>
      <c r="E793">
        <v>171</v>
      </c>
      <c r="F793">
        <v>5</v>
      </c>
      <c r="G793">
        <f t="shared" si="37"/>
        <v>606</v>
      </c>
      <c r="H793">
        <v>282</v>
      </c>
      <c r="I793">
        <f t="shared" si="38"/>
        <v>888</v>
      </c>
    </row>
    <row r="794" spans="1:9" ht="15">
      <c r="A794">
        <v>1954</v>
      </c>
      <c r="B794" t="s">
        <v>21</v>
      </c>
      <c r="C794" t="s">
        <v>8</v>
      </c>
      <c r="D794">
        <v>665</v>
      </c>
      <c r="E794">
        <v>332</v>
      </c>
      <c r="F794">
        <v>8</v>
      </c>
      <c r="G794">
        <f t="shared" si="37"/>
        <v>1005</v>
      </c>
      <c r="H794">
        <v>328</v>
      </c>
      <c r="I794">
        <f t="shared" si="38"/>
        <v>1333</v>
      </c>
    </row>
    <row r="795" spans="1:9" ht="15">
      <c r="A795">
        <v>1955</v>
      </c>
      <c r="B795" t="s">
        <v>21</v>
      </c>
      <c r="C795" t="s">
        <v>8</v>
      </c>
      <c r="D795">
        <v>497</v>
      </c>
      <c r="E795">
        <v>505</v>
      </c>
      <c r="F795">
        <v>2</v>
      </c>
      <c r="G795">
        <f t="shared" si="37"/>
        <v>1004</v>
      </c>
      <c r="H795">
        <v>254</v>
      </c>
      <c r="I795">
        <f t="shared" si="38"/>
        <v>1258</v>
      </c>
    </row>
    <row r="796" spans="1:9" ht="15">
      <c r="A796">
        <v>1956</v>
      </c>
      <c r="B796" t="s">
        <v>21</v>
      </c>
      <c r="C796" t="s">
        <v>8</v>
      </c>
      <c r="D796">
        <v>374</v>
      </c>
      <c r="E796">
        <v>541</v>
      </c>
      <c r="F796">
        <v>3</v>
      </c>
      <c r="G796">
        <f t="shared" si="37"/>
        <v>918</v>
      </c>
      <c r="H796">
        <v>303</v>
      </c>
      <c r="I796">
        <f t="shared" si="38"/>
        <v>1221</v>
      </c>
    </row>
    <row r="797" spans="1:9" ht="15">
      <c r="A797">
        <v>1957</v>
      </c>
      <c r="B797" t="s">
        <v>21</v>
      </c>
      <c r="C797" t="s">
        <v>8</v>
      </c>
      <c r="D797">
        <v>236</v>
      </c>
      <c r="E797">
        <v>289</v>
      </c>
      <c r="F797">
        <v>0</v>
      </c>
      <c r="G797">
        <f t="shared" si="37"/>
        <v>525</v>
      </c>
      <c r="H797">
        <v>285</v>
      </c>
      <c r="I797">
        <f t="shared" si="38"/>
        <v>810</v>
      </c>
    </row>
    <row r="798" spans="1:9" ht="15">
      <c r="A798">
        <v>1958</v>
      </c>
      <c r="B798" t="s">
        <v>21</v>
      </c>
      <c r="C798" t="s">
        <v>8</v>
      </c>
      <c r="D798">
        <v>220</v>
      </c>
      <c r="E798">
        <v>88</v>
      </c>
      <c r="F798">
        <v>0</v>
      </c>
      <c r="G798">
        <f t="shared" si="37"/>
        <v>308</v>
      </c>
      <c r="H798">
        <v>287</v>
      </c>
      <c r="I798">
        <f t="shared" si="38"/>
        <v>595</v>
      </c>
    </row>
    <row r="799" spans="1:9" ht="15">
      <c r="A799">
        <v>1959</v>
      </c>
      <c r="B799" t="s">
        <v>21</v>
      </c>
      <c r="C799" t="s">
        <v>8</v>
      </c>
      <c r="D799">
        <v>260</v>
      </c>
      <c r="E799">
        <v>121</v>
      </c>
      <c r="F799">
        <v>1</v>
      </c>
      <c r="G799">
        <f t="shared" si="37"/>
        <v>382</v>
      </c>
      <c r="H799">
        <v>210</v>
      </c>
      <c r="I799">
        <f t="shared" si="38"/>
        <v>592</v>
      </c>
    </row>
    <row r="800" spans="1:9" ht="15">
      <c r="A800">
        <v>1960</v>
      </c>
      <c r="B800" t="s">
        <v>21</v>
      </c>
      <c r="C800" t="s">
        <v>8</v>
      </c>
      <c r="D800">
        <v>156</v>
      </c>
      <c r="E800">
        <v>128</v>
      </c>
      <c r="G800">
        <f t="shared" si="37"/>
        <v>284</v>
      </c>
      <c r="H800">
        <v>99</v>
      </c>
      <c r="I800">
        <f t="shared" si="38"/>
        <v>383</v>
      </c>
    </row>
    <row r="801" spans="1:9" ht="15">
      <c r="A801">
        <v>1961</v>
      </c>
      <c r="B801" t="s">
        <v>21</v>
      </c>
      <c r="C801" t="s">
        <v>8</v>
      </c>
      <c r="D801">
        <v>249</v>
      </c>
      <c r="E801">
        <v>93</v>
      </c>
      <c r="F801">
        <v>1</v>
      </c>
      <c r="G801">
        <f t="shared" si="37"/>
        <v>343</v>
      </c>
      <c r="H801">
        <v>119</v>
      </c>
      <c r="I801">
        <f t="shared" si="38"/>
        <v>462</v>
      </c>
    </row>
    <row r="802" spans="1:9" ht="15">
      <c r="A802">
        <v>1962</v>
      </c>
      <c r="B802" t="s">
        <v>21</v>
      </c>
      <c r="C802" t="s">
        <v>8</v>
      </c>
      <c r="D802">
        <v>316</v>
      </c>
      <c r="E802">
        <v>85</v>
      </c>
      <c r="F802">
        <v>0</v>
      </c>
      <c r="G802">
        <f t="shared" si="37"/>
        <v>401</v>
      </c>
      <c r="H802">
        <v>148</v>
      </c>
      <c r="I802">
        <f t="shared" si="38"/>
        <v>549</v>
      </c>
    </row>
    <row r="803" spans="1:9" ht="15">
      <c r="A803">
        <v>1963</v>
      </c>
      <c r="B803" t="s">
        <v>21</v>
      </c>
      <c r="C803" t="s">
        <v>8</v>
      </c>
      <c r="D803">
        <v>357</v>
      </c>
      <c r="E803">
        <v>86</v>
      </c>
      <c r="G803">
        <f t="shared" si="37"/>
        <v>443</v>
      </c>
      <c r="H803">
        <v>161</v>
      </c>
      <c r="I803">
        <f t="shared" si="38"/>
        <v>604</v>
      </c>
    </row>
    <row r="804" spans="1:9" ht="15">
      <c r="A804">
        <v>1964</v>
      </c>
      <c r="B804" t="s">
        <v>21</v>
      </c>
      <c r="C804" t="s">
        <v>8</v>
      </c>
      <c r="D804">
        <v>348</v>
      </c>
      <c r="E804">
        <v>77</v>
      </c>
      <c r="F804">
        <v>0</v>
      </c>
      <c r="G804">
        <f t="shared" si="37"/>
        <v>425</v>
      </c>
      <c r="H804">
        <v>133</v>
      </c>
      <c r="I804">
        <f t="shared" si="38"/>
        <v>558</v>
      </c>
    </row>
    <row r="805" spans="1:9" ht="15">
      <c r="A805">
        <v>1965</v>
      </c>
      <c r="B805" t="s">
        <v>21</v>
      </c>
      <c r="C805" t="s">
        <v>8</v>
      </c>
      <c r="D805">
        <v>385</v>
      </c>
      <c r="E805">
        <v>46</v>
      </c>
      <c r="F805">
        <v>2</v>
      </c>
      <c r="G805">
        <f t="shared" si="37"/>
        <v>433</v>
      </c>
      <c r="H805">
        <v>135</v>
      </c>
      <c r="I805">
        <f t="shared" si="38"/>
        <v>568</v>
      </c>
    </row>
    <row r="806" spans="1:9" ht="15">
      <c r="A806">
        <v>1966</v>
      </c>
      <c r="B806" t="s">
        <v>21</v>
      </c>
      <c r="C806" t="s">
        <v>8</v>
      </c>
      <c r="D806">
        <v>292</v>
      </c>
      <c r="E806">
        <v>47</v>
      </c>
      <c r="F806">
        <v>2</v>
      </c>
      <c r="G806">
        <f t="shared" si="37"/>
        <v>341</v>
      </c>
      <c r="H806">
        <v>134</v>
      </c>
      <c r="I806">
        <f t="shared" si="38"/>
        <v>475</v>
      </c>
    </row>
    <row r="807" spans="1:9" ht="15">
      <c r="A807">
        <v>1967</v>
      </c>
      <c r="B807" t="s">
        <v>21</v>
      </c>
      <c r="C807" t="s">
        <v>8</v>
      </c>
      <c r="D807">
        <v>364</v>
      </c>
      <c r="E807">
        <v>88</v>
      </c>
      <c r="F807">
        <v>6</v>
      </c>
      <c r="G807">
        <f t="shared" si="37"/>
        <v>458</v>
      </c>
      <c r="H807">
        <v>150</v>
      </c>
      <c r="I807">
        <f t="shared" si="38"/>
        <v>608</v>
      </c>
    </row>
    <row r="808" spans="1:9" ht="15">
      <c r="A808">
        <v>1968</v>
      </c>
      <c r="B808" t="s">
        <v>21</v>
      </c>
      <c r="C808" t="s">
        <v>8</v>
      </c>
      <c r="D808">
        <v>441</v>
      </c>
      <c r="E808">
        <v>72</v>
      </c>
      <c r="F808">
        <v>15</v>
      </c>
      <c r="G808">
        <f t="shared" si="37"/>
        <v>528</v>
      </c>
      <c r="H808">
        <v>212</v>
      </c>
      <c r="I808">
        <f t="shared" si="38"/>
        <v>740</v>
      </c>
    </row>
    <row r="809" spans="1:9" ht="15">
      <c r="A809">
        <v>1969</v>
      </c>
      <c r="B809" t="s">
        <v>21</v>
      </c>
      <c r="C809" t="s">
        <v>8</v>
      </c>
      <c r="D809">
        <v>533</v>
      </c>
      <c r="E809">
        <v>87</v>
      </c>
      <c r="F809">
        <v>8</v>
      </c>
      <c r="G809">
        <f t="shared" si="37"/>
        <v>628</v>
      </c>
      <c r="H809">
        <v>211</v>
      </c>
      <c r="I809">
        <f t="shared" si="38"/>
        <v>839</v>
      </c>
    </row>
    <row r="810" spans="1:9" ht="15">
      <c r="A810">
        <v>1970</v>
      </c>
      <c r="B810" t="s">
        <v>21</v>
      </c>
      <c r="C810" t="s">
        <v>8</v>
      </c>
      <c r="D810">
        <v>314</v>
      </c>
      <c r="E810">
        <v>131</v>
      </c>
      <c r="F810">
        <v>4</v>
      </c>
      <c r="G810">
        <f t="shared" si="37"/>
        <v>449</v>
      </c>
      <c r="H810">
        <v>206</v>
      </c>
      <c r="I810">
        <f t="shared" si="38"/>
        <v>655</v>
      </c>
    </row>
    <row r="811" spans="1:9" ht="15">
      <c r="A811">
        <v>1971</v>
      </c>
      <c r="B811" t="s">
        <v>21</v>
      </c>
      <c r="C811" t="s">
        <v>8</v>
      </c>
      <c r="D811">
        <v>413</v>
      </c>
      <c r="E811">
        <v>225</v>
      </c>
      <c r="F811">
        <v>4</v>
      </c>
      <c r="G811">
        <f t="shared" si="37"/>
        <v>642</v>
      </c>
      <c r="H811">
        <v>253</v>
      </c>
      <c r="I811">
        <f t="shared" si="38"/>
        <v>895</v>
      </c>
    </row>
    <row r="812" spans="1:10" ht="15">
      <c r="A812">
        <v>1972</v>
      </c>
      <c r="B812" t="s">
        <v>21</v>
      </c>
      <c r="C812" t="s">
        <v>8</v>
      </c>
      <c r="D812">
        <v>370</v>
      </c>
      <c r="E812">
        <v>237</v>
      </c>
      <c r="F812">
        <v>3</v>
      </c>
      <c r="G812">
        <f aca="true" t="shared" si="39" ref="G812:G846">+D812+E812+F812</f>
        <v>610</v>
      </c>
      <c r="H812">
        <v>311</v>
      </c>
      <c r="I812">
        <f t="shared" si="38"/>
        <v>921</v>
      </c>
      <c r="J812" t="s">
        <v>32</v>
      </c>
    </row>
    <row r="813" spans="1:9" ht="15">
      <c r="A813">
        <v>1973</v>
      </c>
      <c r="B813" t="s">
        <v>21</v>
      </c>
      <c r="C813" t="s">
        <v>8</v>
      </c>
      <c r="D813">
        <v>459</v>
      </c>
      <c r="E813">
        <v>223</v>
      </c>
      <c r="F813">
        <v>3</v>
      </c>
      <c r="G813">
        <f t="shared" si="39"/>
        <v>685</v>
      </c>
      <c r="H813">
        <v>348</v>
      </c>
      <c r="I813">
        <f t="shared" si="38"/>
        <v>1033</v>
      </c>
    </row>
    <row r="814" spans="1:9" ht="15">
      <c r="A814">
        <v>1974</v>
      </c>
      <c r="B814" t="s">
        <v>21</v>
      </c>
      <c r="C814" t="s">
        <v>8</v>
      </c>
      <c r="D814">
        <v>464</v>
      </c>
      <c r="E814">
        <v>226</v>
      </c>
      <c r="F814">
        <v>2</v>
      </c>
      <c r="G814">
        <f t="shared" si="39"/>
        <v>692</v>
      </c>
      <c r="H814">
        <v>330</v>
      </c>
      <c r="I814">
        <f t="shared" si="38"/>
        <v>1022</v>
      </c>
    </row>
    <row r="815" spans="1:9" ht="15">
      <c r="A815">
        <v>1975</v>
      </c>
      <c r="B815" t="s">
        <v>21</v>
      </c>
      <c r="C815" t="s">
        <v>8</v>
      </c>
      <c r="D815">
        <v>462</v>
      </c>
      <c r="E815">
        <v>294</v>
      </c>
      <c r="F815">
        <v>1</v>
      </c>
      <c r="G815">
        <f t="shared" si="39"/>
        <v>757</v>
      </c>
      <c r="H815">
        <v>296</v>
      </c>
      <c r="I815">
        <f aca="true" t="shared" si="40" ref="I815:I846">+G815+H815</f>
        <v>1053</v>
      </c>
    </row>
    <row r="816" spans="1:9" ht="15">
      <c r="A816">
        <v>1976</v>
      </c>
      <c r="B816" t="s">
        <v>21</v>
      </c>
      <c r="C816" t="s">
        <v>8</v>
      </c>
      <c r="D816">
        <v>506</v>
      </c>
      <c r="E816">
        <v>235</v>
      </c>
      <c r="F816">
        <v>1</v>
      </c>
      <c r="G816">
        <f t="shared" si="39"/>
        <v>742</v>
      </c>
      <c r="H816">
        <v>261</v>
      </c>
      <c r="I816">
        <f t="shared" si="40"/>
        <v>1003</v>
      </c>
    </row>
    <row r="817" spans="1:9" ht="15">
      <c r="A817">
        <v>1977</v>
      </c>
      <c r="B817" t="s">
        <v>21</v>
      </c>
      <c r="C817" t="s">
        <v>8</v>
      </c>
      <c r="D817">
        <v>436</v>
      </c>
      <c r="E817">
        <v>264</v>
      </c>
      <c r="F817">
        <v>0</v>
      </c>
      <c r="G817">
        <f t="shared" si="39"/>
        <v>700</v>
      </c>
      <c r="H817">
        <v>243</v>
      </c>
      <c r="I817">
        <f t="shared" si="40"/>
        <v>943</v>
      </c>
    </row>
    <row r="818" spans="1:9" ht="15">
      <c r="A818">
        <v>1978</v>
      </c>
      <c r="B818" t="s">
        <v>21</v>
      </c>
      <c r="C818" t="s">
        <v>8</v>
      </c>
      <c r="D818">
        <v>766</v>
      </c>
      <c r="E818">
        <v>271</v>
      </c>
      <c r="F818">
        <v>0</v>
      </c>
      <c r="G818">
        <f t="shared" si="39"/>
        <v>1037</v>
      </c>
      <c r="H818">
        <v>334</v>
      </c>
      <c r="I818">
        <f t="shared" si="40"/>
        <v>1371</v>
      </c>
    </row>
    <row r="819" spans="1:9" ht="15">
      <c r="A819">
        <v>1979</v>
      </c>
      <c r="B819" t="s">
        <v>21</v>
      </c>
      <c r="C819" t="s">
        <v>8</v>
      </c>
      <c r="D819">
        <v>514</v>
      </c>
      <c r="E819">
        <v>254</v>
      </c>
      <c r="F819">
        <v>0</v>
      </c>
      <c r="G819">
        <f t="shared" si="39"/>
        <v>768</v>
      </c>
      <c r="H819">
        <v>408.87847925789134</v>
      </c>
      <c r="I819">
        <f t="shared" si="40"/>
        <v>1176.8784792578913</v>
      </c>
    </row>
    <row r="820" spans="1:9" ht="15">
      <c r="A820">
        <v>1980</v>
      </c>
      <c r="B820" t="s">
        <v>21</v>
      </c>
      <c r="C820" t="s">
        <v>8</v>
      </c>
      <c r="D820">
        <v>829</v>
      </c>
      <c r="E820">
        <v>427</v>
      </c>
      <c r="F820">
        <v>0</v>
      </c>
      <c r="G820">
        <f t="shared" si="39"/>
        <v>1256</v>
      </c>
      <c r="H820">
        <v>509.6041317463057</v>
      </c>
      <c r="I820">
        <f t="shared" si="40"/>
        <v>1765.6041317463057</v>
      </c>
    </row>
    <row r="821" spans="1:9" ht="15">
      <c r="A821">
        <v>1981</v>
      </c>
      <c r="B821" t="s">
        <v>21</v>
      </c>
      <c r="C821" t="s">
        <v>8</v>
      </c>
      <c r="D821">
        <v>886</v>
      </c>
      <c r="E821">
        <v>482</v>
      </c>
      <c r="F821">
        <v>0</v>
      </c>
      <c r="G821">
        <f t="shared" si="39"/>
        <v>1368</v>
      </c>
      <c r="H821">
        <v>476.18272192845285</v>
      </c>
      <c r="I821">
        <f t="shared" si="40"/>
        <v>1844.1827219284528</v>
      </c>
    </row>
    <row r="822" spans="1:9" ht="15">
      <c r="A822">
        <v>1982</v>
      </c>
      <c r="B822" t="s">
        <v>21</v>
      </c>
      <c r="C822" t="s">
        <v>8</v>
      </c>
      <c r="D822">
        <v>705</v>
      </c>
      <c r="E822">
        <v>421</v>
      </c>
      <c r="G822">
        <f t="shared" si="39"/>
        <v>1126</v>
      </c>
      <c r="H822">
        <v>441.98570700932083</v>
      </c>
      <c r="I822">
        <f t="shared" si="40"/>
        <v>1567.9857070093208</v>
      </c>
    </row>
    <row r="823" spans="1:9" ht="15">
      <c r="A823">
        <v>1983</v>
      </c>
      <c r="B823" t="s">
        <v>21</v>
      </c>
      <c r="C823" t="s">
        <v>8</v>
      </c>
      <c r="D823">
        <v>1442</v>
      </c>
      <c r="E823">
        <v>417</v>
      </c>
      <c r="F823">
        <v>0</v>
      </c>
      <c r="G823">
        <f t="shared" si="39"/>
        <v>1859</v>
      </c>
      <c r="H823">
        <v>370.17866472314034</v>
      </c>
      <c r="I823">
        <f t="shared" si="40"/>
        <v>2229.17866472314</v>
      </c>
    </row>
    <row r="824" spans="1:9" ht="15">
      <c r="A824">
        <v>1984</v>
      </c>
      <c r="B824" t="s">
        <v>21</v>
      </c>
      <c r="C824" t="s">
        <v>8</v>
      </c>
      <c r="D824">
        <v>1467</v>
      </c>
      <c r="E824">
        <v>292</v>
      </c>
      <c r="F824">
        <v>1</v>
      </c>
      <c r="G824">
        <f t="shared" si="39"/>
        <v>1760</v>
      </c>
      <c r="H824">
        <v>765.1578625632797</v>
      </c>
      <c r="I824">
        <f t="shared" si="40"/>
        <v>2525.1578625632797</v>
      </c>
    </row>
    <row r="825" spans="1:9" ht="15">
      <c r="A825">
        <v>1985</v>
      </c>
      <c r="B825" t="s">
        <v>21</v>
      </c>
      <c r="C825" t="s">
        <v>8</v>
      </c>
      <c r="D825">
        <v>1842</v>
      </c>
      <c r="E825">
        <v>223</v>
      </c>
      <c r="G825">
        <f t="shared" si="39"/>
        <v>2065</v>
      </c>
      <c r="H825">
        <v>507.98470312445613</v>
      </c>
      <c r="I825">
        <f t="shared" si="40"/>
        <v>2572.9847031244562</v>
      </c>
    </row>
    <row r="826" spans="1:9" ht="15">
      <c r="A826">
        <v>1986</v>
      </c>
      <c r="B826" t="s">
        <v>21</v>
      </c>
      <c r="C826" t="s">
        <v>8</v>
      </c>
      <c r="D826">
        <v>2282</v>
      </c>
      <c r="E826">
        <v>218</v>
      </c>
      <c r="F826">
        <v>0</v>
      </c>
      <c r="G826">
        <f t="shared" si="39"/>
        <v>2500</v>
      </c>
      <c r="H826">
        <v>528.5048660594014</v>
      </c>
      <c r="I826">
        <f t="shared" si="40"/>
        <v>3028.504866059401</v>
      </c>
    </row>
    <row r="827" spans="1:9" ht="15">
      <c r="A827">
        <v>1987</v>
      </c>
      <c r="B827" t="s">
        <v>21</v>
      </c>
      <c r="C827" t="s">
        <v>8</v>
      </c>
      <c r="D827">
        <v>1875</v>
      </c>
      <c r="E827">
        <v>346</v>
      </c>
      <c r="G827">
        <f t="shared" si="39"/>
        <v>2221</v>
      </c>
      <c r="H827">
        <v>748.9213657732927</v>
      </c>
      <c r="I827">
        <f t="shared" si="40"/>
        <v>2969.9213657732926</v>
      </c>
    </row>
    <row r="828" spans="1:9" ht="15">
      <c r="A828">
        <v>1988</v>
      </c>
      <c r="B828" t="s">
        <v>21</v>
      </c>
      <c r="C828" t="s">
        <v>8</v>
      </c>
      <c r="D828">
        <v>1837</v>
      </c>
      <c r="E828">
        <v>701</v>
      </c>
      <c r="G828">
        <f t="shared" si="39"/>
        <v>2538</v>
      </c>
      <c r="H828">
        <v>692.1629619351241</v>
      </c>
      <c r="I828">
        <f t="shared" si="40"/>
        <v>3230.1629619351243</v>
      </c>
    </row>
    <row r="829" spans="1:9" ht="15">
      <c r="A829">
        <v>1989</v>
      </c>
      <c r="B829" t="s">
        <v>21</v>
      </c>
      <c r="C829" t="s">
        <v>8</v>
      </c>
      <c r="D829">
        <v>2224</v>
      </c>
      <c r="E829">
        <v>715</v>
      </c>
      <c r="G829">
        <f t="shared" si="39"/>
        <v>2939</v>
      </c>
      <c r="H829">
        <v>672.7240146113622</v>
      </c>
      <c r="I829">
        <f t="shared" si="40"/>
        <v>3611.7240146113622</v>
      </c>
    </row>
    <row r="830" spans="1:9" ht="15">
      <c r="A830">
        <v>1990</v>
      </c>
      <c r="B830" t="s">
        <v>21</v>
      </c>
      <c r="C830" t="s">
        <v>8</v>
      </c>
      <c r="D830">
        <v>2578</v>
      </c>
      <c r="E830">
        <v>711</v>
      </c>
      <c r="G830">
        <f t="shared" si="39"/>
        <v>3289</v>
      </c>
      <c r="H830">
        <v>738.0596643341787</v>
      </c>
      <c r="I830">
        <f t="shared" si="40"/>
        <v>4027.0596643341787</v>
      </c>
    </row>
    <row r="831" spans="1:9" ht="15">
      <c r="A831">
        <v>1991</v>
      </c>
      <c r="B831" t="s">
        <v>21</v>
      </c>
      <c r="C831" t="s">
        <v>8</v>
      </c>
      <c r="D831">
        <v>1819</v>
      </c>
      <c r="E831">
        <v>440</v>
      </c>
      <c r="G831">
        <f t="shared" si="39"/>
        <v>2259</v>
      </c>
      <c r="H831">
        <v>587.7505357274636</v>
      </c>
      <c r="I831">
        <f t="shared" si="40"/>
        <v>2846.7505357274636</v>
      </c>
    </row>
    <row r="832" spans="1:9" ht="15">
      <c r="A832">
        <v>1992</v>
      </c>
      <c r="B832" t="s">
        <v>21</v>
      </c>
      <c r="C832" t="s">
        <v>8</v>
      </c>
      <c r="D832">
        <v>1714</v>
      </c>
      <c r="E832">
        <v>444</v>
      </c>
      <c r="F832">
        <v>2</v>
      </c>
      <c r="G832">
        <f t="shared" si="39"/>
        <v>2160</v>
      </c>
      <c r="H832">
        <v>1965.4571613919975</v>
      </c>
      <c r="I832">
        <f t="shared" si="40"/>
        <v>4125.457161391998</v>
      </c>
    </row>
    <row r="833" spans="1:9" ht="15">
      <c r="A833">
        <v>1993</v>
      </c>
      <c r="B833" t="s">
        <v>21</v>
      </c>
      <c r="C833" t="s">
        <v>8</v>
      </c>
      <c r="D833">
        <v>1432</v>
      </c>
      <c r="E833">
        <v>442</v>
      </c>
      <c r="G833">
        <f t="shared" si="39"/>
        <v>1874</v>
      </c>
      <c r="H833">
        <v>317.32064421999956</v>
      </c>
      <c r="I833">
        <f t="shared" si="40"/>
        <v>2191.3206442199994</v>
      </c>
    </row>
    <row r="834" spans="1:9" ht="15">
      <c r="A834">
        <v>1994</v>
      </c>
      <c r="B834" t="s">
        <v>21</v>
      </c>
      <c r="C834" t="s">
        <v>8</v>
      </c>
      <c r="D834">
        <v>1328</v>
      </c>
      <c r="E834">
        <v>476</v>
      </c>
      <c r="G834">
        <f t="shared" si="39"/>
        <v>1804</v>
      </c>
      <c r="H834">
        <v>330.50393175999966</v>
      </c>
      <c r="I834">
        <f t="shared" si="40"/>
        <v>2134.5039317599994</v>
      </c>
    </row>
    <row r="835" spans="1:9" ht="15">
      <c r="A835">
        <v>1995</v>
      </c>
      <c r="B835" t="s">
        <v>21</v>
      </c>
      <c r="C835" t="s">
        <v>8</v>
      </c>
      <c r="D835">
        <v>846</v>
      </c>
      <c r="E835">
        <v>334</v>
      </c>
      <c r="G835">
        <f t="shared" si="39"/>
        <v>1180</v>
      </c>
      <c r="H835">
        <v>458.4068871999996</v>
      </c>
      <c r="I835">
        <f t="shared" si="40"/>
        <v>1638.4068871999996</v>
      </c>
    </row>
    <row r="836" spans="1:9" ht="15">
      <c r="A836">
        <v>1996</v>
      </c>
      <c r="B836" t="s">
        <v>21</v>
      </c>
      <c r="C836" t="s">
        <v>8</v>
      </c>
      <c r="D836">
        <v>1155</v>
      </c>
      <c r="E836">
        <v>583</v>
      </c>
      <c r="G836">
        <f t="shared" si="39"/>
        <v>1738</v>
      </c>
      <c r="H836">
        <v>453.35983028200087</v>
      </c>
      <c r="I836">
        <f t="shared" si="40"/>
        <v>2191.359830282001</v>
      </c>
    </row>
    <row r="837" spans="1:9" ht="15">
      <c r="A837">
        <v>1997</v>
      </c>
      <c r="B837" t="s">
        <v>21</v>
      </c>
      <c r="C837" t="s">
        <v>8</v>
      </c>
      <c r="D837">
        <v>1283</v>
      </c>
      <c r="E837">
        <v>709</v>
      </c>
      <c r="G837">
        <f t="shared" si="39"/>
        <v>1992</v>
      </c>
      <c r="H837">
        <v>430.67182871600085</v>
      </c>
      <c r="I837">
        <f t="shared" si="40"/>
        <v>2422.671828716001</v>
      </c>
    </row>
    <row r="838" spans="1:9" ht="15">
      <c r="A838">
        <v>1998</v>
      </c>
      <c r="B838" t="s">
        <v>21</v>
      </c>
      <c r="C838" t="s">
        <v>8</v>
      </c>
      <c r="D838">
        <v>1477</v>
      </c>
      <c r="E838">
        <v>832</v>
      </c>
      <c r="G838">
        <f t="shared" si="39"/>
        <v>2309</v>
      </c>
      <c r="H838">
        <v>379.9498249060007</v>
      </c>
      <c r="I838">
        <f t="shared" si="40"/>
        <v>2688.9498249060007</v>
      </c>
    </row>
    <row r="839" spans="1:9" ht="15">
      <c r="A839">
        <v>1999</v>
      </c>
      <c r="B839" t="s">
        <v>21</v>
      </c>
      <c r="C839" t="s">
        <v>8</v>
      </c>
      <c r="D839">
        <v>1507</v>
      </c>
      <c r="E839">
        <v>766</v>
      </c>
      <c r="G839">
        <f t="shared" si="39"/>
        <v>2273</v>
      </c>
      <c r="H839">
        <v>480.82445048399916</v>
      </c>
      <c r="I839">
        <f t="shared" si="40"/>
        <v>2753.824450483999</v>
      </c>
    </row>
    <row r="840" spans="1:9" ht="15">
      <c r="A840">
        <v>2000</v>
      </c>
      <c r="B840" t="s">
        <v>21</v>
      </c>
      <c r="C840" t="s">
        <v>8</v>
      </c>
      <c r="D840">
        <v>1591</v>
      </c>
      <c r="E840">
        <v>741</v>
      </c>
      <c r="G840">
        <f t="shared" si="39"/>
        <v>2332</v>
      </c>
      <c r="H840">
        <v>488.29200388000044</v>
      </c>
      <c r="I840">
        <f t="shared" si="40"/>
        <v>2820.2920038800003</v>
      </c>
    </row>
    <row r="841" spans="1:9" ht="15">
      <c r="A841">
        <v>2001</v>
      </c>
      <c r="B841" t="s">
        <v>21</v>
      </c>
      <c r="C841" t="s">
        <v>8</v>
      </c>
      <c r="D841">
        <v>1148</v>
      </c>
      <c r="E841">
        <v>799</v>
      </c>
      <c r="G841">
        <f t="shared" si="39"/>
        <v>1947</v>
      </c>
      <c r="H841">
        <v>470.1618143999999</v>
      </c>
      <c r="I841">
        <f t="shared" si="40"/>
        <v>2417.1618144</v>
      </c>
    </row>
    <row r="842" spans="1:9" ht="15">
      <c r="A842">
        <v>2002</v>
      </c>
      <c r="B842" t="s">
        <v>21</v>
      </c>
      <c r="C842" t="s">
        <v>8</v>
      </c>
      <c r="D842">
        <v>1081</v>
      </c>
      <c r="E842">
        <v>847</v>
      </c>
      <c r="G842">
        <f t="shared" si="39"/>
        <v>1928</v>
      </c>
      <c r="H842">
        <v>466.7227265840001</v>
      </c>
      <c r="I842">
        <f t="shared" si="40"/>
        <v>2394.722726584</v>
      </c>
    </row>
    <row r="843" spans="1:9" ht="15">
      <c r="A843">
        <v>2003</v>
      </c>
      <c r="B843" t="s">
        <v>21</v>
      </c>
      <c r="C843" t="s">
        <v>8</v>
      </c>
      <c r="D843">
        <v>1306</v>
      </c>
      <c r="E843">
        <v>921</v>
      </c>
      <c r="G843">
        <f t="shared" si="39"/>
        <v>2227</v>
      </c>
      <c r="H843">
        <v>490.6411154099997</v>
      </c>
      <c r="I843">
        <f t="shared" si="40"/>
        <v>2717.6411154099997</v>
      </c>
    </row>
    <row r="844" spans="1:9" ht="15">
      <c r="A844">
        <v>2004</v>
      </c>
      <c r="B844" t="s">
        <v>21</v>
      </c>
      <c r="C844" t="s">
        <v>8</v>
      </c>
      <c r="D844">
        <v>1465</v>
      </c>
      <c r="E844">
        <v>1032</v>
      </c>
      <c r="G844">
        <f t="shared" si="39"/>
        <v>2497</v>
      </c>
      <c r="H844">
        <v>1216</v>
      </c>
      <c r="I844">
        <f t="shared" si="40"/>
        <v>3713</v>
      </c>
    </row>
    <row r="845" spans="1:9" ht="15">
      <c r="A845">
        <v>2005</v>
      </c>
      <c r="B845" t="s">
        <v>21</v>
      </c>
      <c r="C845" t="s">
        <v>8</v>
      </c>
      <c r="D845">
        <v>1421</v>
      </c>
      <c r="E845">
        <v>1099</v>
      </c>
      <c r="G845">
        <f t="shared" si="39"/>
        <v>2520</v>
      </c>
      <c r="H845">
        <v>1120</v>
      </c>
      <c r="I845">
        <f t="shared" si="40"/>
        <v>3640</v>
      </c>
    </row>
    <row r="846" spans="1:9" ht="15">
      <c r="A846">
        <v>2006</v>
      </c>
      <c r="B846" t="s">
        <v>21</v>
      </c>
      <c r="C846" t="s">
        <v>8</v>
      </c>
      <c r="D846">
        <v>1717</v>
      </c>
      <c r="E846">
        <v>1141</v>
      </c>
      <c r="G846">
        <f t="shared" si="39"/>
        <v>2858</v>
      </c>
      <c r="H846">
        <v>1695</v>
      </c>
      <c r="I846">
        <f t="shared" si="40"/>
        <v>4553</v>
      </c>
    </row>
    <row r="847" spans="1:9" ht="15">
      <c r="A847">
        <v>2007</v>
      </c>
      <c r="B847" t="s">
        <v>21</v>
      </c>
      <c r="C847" t="s">
        <v>8</v>
      </c>
      <c r="D847">
        <v>1508.2433999999998</v>
      </c>
      <c r="E847">
        <v>1294.8654199999999</v>
      </c>
      <c r="G847">
        <v>2803.1088199999995</v>
      </c>
      <c r="H847">
        <v>581</v>
      </c>
      <c r="I847">
        <f aca="true" t="shared" si="41" ref="I847:I855">+G847+H847</f>
        <v>3384.1088199999995</v>
      </c>
    </row>
    <row r="848" spans="1:9" ht="15">
      <c r="A848">
        <v>2008</v>
      </c>
      <c r="B848" t="s">
        <v>21</v>
      </c>
      <c r="C848" t="s">
        <v>8</v>
      </c>
      <c r="D848">
        <v>1556.9185899999998</v>
      </c>
      <c r="E848">
        <v>1390.7733500000002</v>
      </c>
      <c r="G848">
        <v>2947.6919399999997</v>
      </c>
      <c r="H848">
        <v>388</v>
      </c>
      <c r="I848">
        <f t="shared" si="41"/>
        <v>3335.6919399999997</v>
      </c>
    </row>
    <row r="849" spans="1:9" ht="15">
      <c r="A849">
        <v>2009</v>
      </c>
      <c r="B849" t="s">
        <v>21</v>
      </c>
      <c r="C849" t="s">
        <v>8</v>
      </c>
      <c r="D849">
        <v>1784.20339</v>
      </c>
      <c r="E849">
        <v>1176.85375</v>
      </c>
      <c r="G849">
        <v>2961.05714</v>
      </c>
      <c r="H849">
        <v>635</v>
      </c>
      <c r="I849">
        <f t="shared" si="41"/>
        <v>3596.05714</v>
      </c>
    </row>
    <row r="850" spans="1:9" ht="15">
      <c r="A850">
        <v>2010</v>
      </c>
      <c r="B850" t="s">
        <v>21</v>
      </c>
      <c r="C850" t="s">
        <v>8</v>
      </c>
      <c r="D850">
        <v>1534.07224</v>
      </c>
      <c r="E850">
        <v>1416.16364</v>
      </c>
      <c r="G850">
        <v>2950.23588</v>
      </c>
      <c r="H850">
        <v>632</v>
      </c>
      <c r="I850">
        <f t="shared" si="41"/>
        <v>3582.23588</v>
      </c>
    </row>
    <row r="851" spans="1:9" ht="15">
      <c r="A851">
        <v>2011</v>
      </c>
      <c r="B851" t="s">
        <v>21</v>
      </c>
      <c r="C851" t="s">
        <v>8</v>
      </c>
      <c r="D851">
        <v>1579.905055</v>
      </c>
      <c r="E851">
        <v>1185.69519</v>
      </c>
      <c r="G851">
        <v>2765.6002449999996</v>
      </c>
      <c r="H851">
        <v>417</v>
      </c>
      <c r="I851">
        <f t="shared" si="41"/>
        <v>3182.6002449999996</v>
      </c>
    </row>
    <row r="852" spans="1:9" ht="15">
      <c r="A852">
        <v>2012</v>
      </c>
      <c r="B852" t="s">
        <v>21</v>
      </c>
      <c r="C852" t="s">
        <v>8</v>
      </c>
      <c r="D852">
        <v>1938.5395499999997</v>
      </c>
      <c r="E852">
        <v>1210.35496</v>
      </c>
      <c r="G852">
        <v>3148.8945099999996</v>
      </c>
      <c r="H852">
        <v>715</v>
      </c>
      <c r="I852">
        <f t="shared" si="41"/>
        <v>3863.8945099999996</v>
      </c>
    </row>
    <row r="853" spans="1:9" ht="15">
      <c r="A853">
        <v>2013</v>
      </c>
      <c r="B853" t="s">
        <v>21</v>
      </c>
      <c r="C853" t="s">
        <v>8</v>
      </c>
      <c r="D853">
        <v>1743.6454375</v>
      </c>
      <c r="E853">
        <v>920.39828</v>
      </c>
      <c r="G853">
        <v>2664.0437175</v>
      </c>
      <c r="H853">
        <v>820</v>
      </c>
      <c r="I853">
        <f t="shared" si="41"/>
        <v>3484.0437175</v>
      </c>
    </row>
    <row r="854" spans="1:9" ht="15">
      <c r="A854">
        <v>2014</v>
      </c>
      <c r="B854" t="s">
        <v>21</v>
      </c>
      <c r="C854" t="s">
        <v>8</v>
      </c>
      <c r="D854">
        <v>1573.73793</v>
      </c>
      <c r="E854">
        <v>879.74602</v>
      </c>
      <c r="G854">
        <v>2453.48395</v>
      </c>
      <c r="H854">
        <v>241</v>
      </c>
      <c r="I854">
        <f t="shared" si="41"/>
        <v>2694.48395</v>
      </c>
    </row>
    <row r="855" spans="1:9" ht="15">
      <c r="A855">
        <v>2015</v>
      </c>
      <c r="B855" t="s">
        <v>21</v>
      </c>
      <c r="C855" t="s">
        <v>8</v>
      </c>
      <c r="D855">
        <v>1801.39097</v>
      </c>
      <c r="E855">
        <v>822.64542</v>
      </c>
      <c r="G855">
        <v>2624.0363899999998</v>
      </c>
      <c r="H855">
        <v>250</v>
      </c>
      <c r="I855">
        <f t="shared" si="41"/>
        <v>2874.0363899999998</v>
      </c>
    </row>
    <row r="856" spans="1:8" ht="15">
      <c r="A856">
        <v>1891</v>
      </c>
      <c r="B856" t="s">
        <v>21</v>
      </c>
      <c r="C856" t="s">
        <v>9</v>
      </c>
      <c r="H856">
        <v>3</v>
      </c>
    </row>
    <row r="857" spans="1:8" ht="15">
      <c r="A857">
        <v>1892</v>
      </c>
      <c r="B857" t="s">
        <v>21</v>
      </c>
      <c r="C857" t="s">
        <v>9</v>
      </c>
      <c r="H857">
        <v>1</v>
      </c>
    </row>
    <row r="858" spans="1:8" ht="15">
      <c r="A858">
        <v>1893</v>
      </c>
      <c r="B858" t="s">
        <v>21</v>
      </c>
      <c r="C858" t="s">
        <v>9</v>
      </c>
      <c r="H858">
        <v>1</v>
      </c>
    </row>
    <row r="859" spans="1:3" ht="15">
      <c r="A859">
        <v>1894</v>
      </c>
      <c r="B859" t="s">
        <v>21</v>
      </c>
      <c r="C859" t="s">
        <v>9</v>
      </c>
    </row>
    <row r="860" spans="1:3" ht="15">
      <c r="A860">
        <v>1895</v>
      </c>
      <c r="B860" t="s">
        <v>21</v>
      </c>
      <c r="C860" t="s">
        <v>9</v>
      </c>
    </row>
    <row r="861" spans="1:3" ht="15">
      <c r="A861">
        <v>1896</v>
      </c>
      <c r="B861" t="s">
        <v>21</v>
      </c>
      <c r="C861" t="s">
        <v>9</v>
      </c>
    </row>
    <row r="862" spans="1:8" ht="15">
      <c r="A862">
        <v>1897</v>
      </c>
      <c r="B862" t="s">
        <v>21</v>
      </c>
      <c r="C862" t="s">
        <v>9</v>
      </c>
      <c r="H862">
        <v>1</v>
      </c>
    </row>
    <row r="863" spans="1:8" ht="15">
      <c r="A863">
        <v>1898</v>
      </c>
      <c r="B863" t="s">
        <v>21</v>
      </c>
      <c r="C863" t="s">
        <v>9</v>
      </c>
      <c r="H863">
        <v>12</v>
      </c>
    </row>
    <row r="864" spans="1:8" ht="15">
      <c r="A864">
        <v>1899</v>
      </c>
      <c r="B864" t="s">
        <v>21</v>
      </c>
      <c r="C864" t="s">
        <v>9</v>
      </c>
      <c r="D864">
        <v>16</v>
      </c>
      <c r="H864">
        <v>12</v>
      </c>
    </row>
    <row r="865" spans="1:8" ht="15">
      <c r="A865">
        <v>1900</v>
      </c>
      <c r="B865" t="s">
        <v>21</v>
      </c>
      <c r="C865" t="s">
        <v>9</v>
      </c>
      <c r="H865">
        <v>6</v>
      </c>
    </row>
    <row r="866" spans="1:8" ht="15">
      <c r="A866">
        <v>1901</v>
      </c>
      <c r="B866" t="s">
        <v>21</v>
      </c>
      <c r="C866" t="s">
        <v>9</v>
      </c>
      <c r="H866">
        <v>3</v>
      </c>
    </row>
    <row r="867" spans="1:8" ht="15">
      <c r="A867">
        <v>1902</v>
      </c>
      <c r="B867" t="s">
        <v>21</v>
      </c>
      <c r="C867" t="s">
        <v>9</v>
      </c>
      <c r="H867">
        <v>2</v>
      </c>
    </row>
    <row r="868" spans="1:8" ht="15">
      <c r="A868">
        <v>1903</v>
      </c>
      <c r="B868" t="s">
        <v>21</v>
      </c>
      <c r="C868" t="s">
        <v>9</v>
      </c>
      <c r="D868">
        <v>11</v>
      </c>
      <c r="E868">
        <v>0</v>
      </c>
      <c r="G868">
        <f>+D868+E868+F868</f>
        <v>11</v>
      </c>
      <c r="H868">
        <v>4</v>
      </c>
    </row>
    <row r="869" spans="1:8" ht="15">
      <c r="A869">
        <v>1904</v>
      </c>
      <c r="B869" t="s">
        <v>21</v>
      </c>
      <c r="C869" t="s">
        <v>9</v>
      </c>
      <c r="H869">
        <v>1</v>
      </c>
    </row>
    <row r="870" spans="1:8" ht="15">
      <c r="A870">
        <v>1905</v>
      </c>
      <c r="B870" t="s">
        <v>21</v>
      </c>
      <c r="C870" t="s">
        <v>9</v>
      </c>
      <c r="H870">
        <v>0</v>
      </c>
    </row>
    <row r="871" spans="1:8" ht="15">
      <c r="A871">
        <v>1906</v>
      </c>
      <c r="B871" t="s">
        <v>21</v>
      </c>
      <c r="C871" t="s">
        <v>9</v>
      </c>
      <c r="H871">
        <v>2</v>
      </c>
    </row>
    <row r="872" spans="1:8" ht="15">
      <c r="A872">
        <v>1907</v>
      </c>
      <c r="B872" t="s">
        <v>21</v>
      </c>
      <c r="C872" t="s">
        <v>9</v>
      </c>
      <c r="H872">
        <v>3</v>
      </c>
    </row>
    <row r="873" spans="1:8" ht="15">
      <c r="A873">
        <v>1908</v>
      </c>
      <c r="B873" t="s">
        <v>21</v>
      </c>
      <c r="C873" t="s">
        <v>9</v>
      </c>
      <c r="D873">
        <v>24</v>
      </c>
      <c r="H873">
        <v>69</v>
      </c>
    </row>
    <row r="874" spans="1:8" ht="15">
      <c r="A874">
        <v>1909</v>
      </c>
      <c r="B874" t="s">
        <v>21</v>
      </c>
      <c r="C874" t="s">
        <v>9</v>
      </c>
      <c r="H874">
        <v>57</v>
      </c>
    </row>
    <row r="875" spans="1:8" ht="15">
      <c r="A875">
        <v>1910</v>
      </c>
      <c r="B875" t="s">
        <v>21</v>
      </c>
      <c r="C875" t="s">
        <v>9</v>
      </c>
      <c r="H875">
        <v>6</v>
      </c>
    </row>
    <row r="876" spans="1:8" ht="15">
      <c r="A876">
        <v>1911</v>
      </c>
      <c r="B876" t="s">
        <v>21</v>
      </c>
      <c r="C876" t="s">
        <v>9</v>
      </c>
      <c r="H876">
        <v>58</v>
      </c>
    </row>
    <row r="877" spans="1:8" ht="15">
      <c r="A877">
        <v>1912</v>
      </c>
      <c r="B877" t="s">
        <v>21</v>
      </c>
      <c r="C877" t="s">
        <v>9</v>
      </c>
      <c r="H877">
        <v>17</v>
      </c>
    </row>
    <row r="878" spans="1:8" ht="15">
      <c r="A878">
        <v>1913</v>
      </c>
      <c r="B878" t="s">
        <v>21</v>
      </c>
      <c r="C878" t="s">
        <v>9</v>
      </c>
      <c r="H878">
        <v>6</v>
      </c>
    </row>
    <row r="879" spans="1:8" ht="15">
      <c r="A879">
        <v>1914</v>
      </c>
      <c r="B879" t="s">
        <v>21</v>
      </c>
      <c r="C879" t="s">
        <v>9</v>
      </c>
      <c r="H879">
        <v>201</v>
      </c>
    </row>
    <row r="880" spans="1:8" ht="15">
      <c r="A880">
        <v>1915</v>
      </c>
      <c r="B880" t="s">
        <v>21</v>
      </c>
      <c r="C880" t="s">
        <v>9</v>
      </c>
      <c r="H880">
        <v>68</v>
      </c>
    </row>
    <row r="881" spans="1:8" ht="15">
      <c r="A881">
        <v>1916</v>
      </c>
      <c r="B881" t="s">
        <v>21</v>
      </c>
      <c r="C881" t="s">
        <v>9</v>
      </c>
      <c r="E881">
        <v>2</v>
      </c>
      <c r="H881">
        <v>20</v>
      </c>
    </row>
    <row r="882" spans="1:9" ht="15">
      <c r="A882">
        <v>1917</v>
      </c>
      <c r="B882" t="s">
        <v>21</v>
      </c>
      <c r="C882" t="s">
        <v>9</v>
      </c>
      <c r="D882">
        <v>1</v>
      </c>
      <c r="E882">
        <v>5</v>
      </c>
      <c r="G882">
        <f>+D882+E882+F882</f>
        <v>6</v>
      </c>
      <c r="H882">
        <v>18</v>
      </c>
      <c r="I882">
        <f>+G882+H882</f>
        <v>24</v>
      </c>
    </row>
    <row r="883" spans="1:8" ht="15">
      <c r="A883">
        <v>1918</v>
      </c>
      <c r="B883" t="s">
        <v>21</v>
      </c>
      <c r="C883" t="s">
        <v>9</v>
      </c>
      <c r="E883">
        <v>3</v>
      </c>
      <c r="F883">
        <v>0</v>
      </c>
      <c r="H883">
        <v>13</v>
      </c>
    </row>
    <row r="884" spans="1:9" ht="15">
      <c r="A884">
        <v>1919</v>
      </c>
      <c r="B884" t="s">
        <v>21</v>
      </c>
      <c r="C884" t="s">
        <v>9</v>
      </c>
      <c r="D884">
        <v>3</v>
      </c>
      <c r="E884">
        <v>12</v>
      </c>
      <c r="F884">
        <v>0</v>
      </c>
      <c r="G884">
        <f aca="true" t="shared" si="42" ref="G884:G915">+D884+E884+F884</f>
        <v>15</v>
      </c>
      <c r="H884">
        <v>11</v>
      </c>
      <c r="I884">
        <f aca="true" t="shared" si="43" ref="I884:I915">+G884+H884</f>
        <v>26</v>
      </c>
    </row>
    <row r="885" spans="1:9" ht="15">
      <c r="A885">
        <v>1920</v>
      </c>
      <c r="B885" t="s">
        <v>21</v>
      </c>
      <c r="C885" t="s">
        <v>9</v>
      </c>
      <c r="D885">
        <v>4</v>
      </c>
      <c r="E885">
        <v>6</v>
      </c>
      <c r="F885">
        <v>0</v>
      </c>
      <c r="G885">
        <f t="shared" si="42"/>
        <v>10</v>
      </c>
      <c r="H885">
        <v>10</v>
      </c>
      <c r="I885">
        <f t="shared" si="43"/>
        <v>20</v>
      </c>
    </row>
    <row r="886" spans="1:9" ht="15">
      <c r="A886">
        <v>1921</v>
      </c>
      <c r="B886" t="s">
        <v>21</v>
      </c>
      <c r="C886" t="s">
        <v>9</v>
      </c>
      <c r="D886">
        <v>10</v>
      </c>
      <c r="E886">
        <v>59</v>
      </c>
      <c r="F886">
        <v>0</v>
      </c>
      <c r="G886">
        <f t="shared" si="42"/>
        <v>69</v>
      </c>
      <c r="H886">
        <v>46</v>
      </c>
      <c r="I886">
        <f t="shared" si="43"/>
        <v>115</v>
      </c>
    </row>
    <row r="887" spans="1:9" ht="15">
      <c r="A887">
        <v>1922</v>
      </c>
      <c r="B887" t="s">
        <v>21</v>
      </c>
      <c r="C887" t="s">
        <v>9</v>
      </c>
      <c r="D887">
        <v>9</v>
      </c>
      <c r="E887">
        <v>5</v>
      </c>
      <c r="F887">
        <v>1</v>
      </c>
      <c r="G887">
        <f t="shared" si="42"/>
        <v>15</v>
      </c>
      <c r="H887">
        <v>16</v>
      </c>
      <c r="I887">
        <f t="shared" si="43"/>
        <v>31</v>
      </c>
    </row>
    <row r="888" spans="1:9" ht="15">
      <c r="A888">
        <v>1923</v>
      </c>
      <c r="B888" t="s">
        <v>21</v>
      </c>
      <c r="C888" t="s">
        <v>9</v>
      </c>
      <c r="D888">
        <v>4</v>
      </c>
      <c r="E888">
        <v>6</v>
      </c>
      <c r="F888">
        <v>0</v>
      </c>
      <c r="G888">
        <f t="shared" si="42"/>
        <v>10</v>
      </c>
      <c r="H888">
        <v>23</v>
      </c>
      <c r="I888">
        <f t="shared" si="43"/>
        <v>33</v>
      </c>
    </row>
    <row r="889" spans="1:9" ht="15">
      <c r="A889">
        <v>1924</v>
      </c>
      <c r="B889" t="s">
        <v>21</v>
      </c>
      <c r="C889" t="s">
        <v>9</v>
      </c>
      <c r="D889">
        <v>4</v>
      </c>
      <c r="E889">
        <v>80</v>
      </c>
      <c r="F889">
        <v>0</v>
      </c>
      <c r="G889">
        <f t="shared" si="42"/>
        <v>84</v>
      </c>
      <c r="H889">
        <v>20</v>
      </c>
      <c r="I889">
        <f t="shared" si="43"/>
        <v>104</v>
      </c>
    </row>
    <row r="890" spans="1:9" ht="15">
      <c r="A890">
        <v>1925</v>
      </c>
      <c r="B890" t="s">
        <v>21</v>
      </c>
      <c r="C890" t="s">
        <v>9</v>
      </c>
      <c r="D890">
        <v>3</v>
      </c>
      <c r="E890">
        <v>4</v>
      </c>
      <c r="F890">
        <v>0</v>
      </c>
      <c r="G890">
        <f t="shared" si="42"/>
        <v>7</v>
      </c>
      <c r="H890">
        <v>12</v>
      </c>
      <c r="I890">
        <f t="shared" si="43"/>
        <v>19</v>
      </c>
    </row>
    <row r="891" spans="1:9" ht="15">
      <c r="A891">
        <v>1926</v>
      </c>
      <c r="B891" t="s">
        <v>21</v>
      </c>
      <c r="C891" t="s">
        <v>9</v>
      </c>
      <c r="D891">
        <v>2</v>
      </c>
      <c r="E891">
        <v>4</v>
      </c>
      <c r="F891">
        <v>0</v>
      </c>
      <c r="G891">
        <f t="shared" si="42"/>
        <v>6</v>
      </c>
      <c r="H891">
        <v>6</v>
      </c>
      <c r="I891">
        <f t="shared" si="43"/>
        <v>12</v>
      </c>
    </row>
    <row r="892" spans="1:9" ht="15">
      <c r="A892">
        <v>1927</v>
      </c>
      <c r="B892" t="s">
        <v>21</v>
      </c>
      <c r="C892" t="s">
        <v>9</v>
      </c>
      <c r="D892">
        <v>3</v>
      </c>
      <c r="E892">
        <v>4</v>
      </c>
      <c r="F892">
        <v>0</v>
      </c>
      <c r="G892">
        <f t="shared" si="42"/>
        <v>7</v>
      </c>
      <c r="H892">
        <v>7</v>
      </c>
      <c r="I892">
        <f t="shared" si="43"/>
        <v>14</v>
      </c>
    </row>
    <row r="893" spans="1:9" ht="15">
      <c r="A893">
        <v>1928</v>
      </c>
      <c r="B893" t="s">
        <v>21</v>
      </c>
      <c r="C893" t="s">
        <v>9</v>
      </c>
      <c r="D893">
        <v>4</v>
      </c>
      <c r="E893">
        <v>7</v>
      </c>
      <c r="F893">
        <v>0</v>
      </c>
      <c r="G893">
        <f t="shared" si="42"/>
        <v>11</v>
      </c>
      <c r="H893">
        <v>9</v>
      </c>
      <c r="I893">
        <f t="shared" si="43"/>
        <v>20</v>
      </c>
    </row>
    <row r="894" spans="1:9" ht="15">
      <c r="A894">
        <v>1929</v>
      </c>
      <c r="B894" t="s">
        <v>21</v>
      </c>
      <c r="C894" t="s">
        <v>9</v>
      </c>
      <c r="D894">
        <v>5</v>
      </c>
      <c r="E894">
        <v>13</v>
      </c>
      <c r="F894">
        <v>0</v>
      </c>
      <c r="G894">
        <f t="shared" si="42"/>
        <v>18</v>
      </c>
      <c r="H894">
        <v>7</v>
      </c>
      <c r="I894">
        <f t="shared" si="43"/>
        <v>25</v>
      </c>
    </row>
    <row r="895" spans="1:9" ht="15">
      <c r="A895">
        <v>1930</v>
      </c>
      <c r="B895" t="s">
        <v>21</v>
      </c>
      <c r="C895" t="s">
        <v>9</v>
      </c>
      <c r="D895">
        <v>3</v>
      </c>
      <c r="E895">
        <v>9</v>
      </c>
      <c r="F895">
        <v>0</v>
      </c>
      <c r="G895">
        <f t="shared" si="42"/>
        <v>12</v>
      </c>
      <c r="H895">
        <v>10</v>
      </c>
      <c r="I895">
        <f t="shared" si="43"/>
        <v>22</v>
      </c>
    </row>
    <row r="896" spans="1:9" ht="15">
      <c r="A896">
        <v>1931</v>
      </c>
      <c r="B896" t="s">
        <v>21</v>
      </c>
      <c r="C896" t="s">
        <v>9</v>
      </c>
      <c r="D896">
        <v>2</v>
      </c>
      <c r="E896">
        <v>12</v>
      </c>
      <c r="F896">
        <v>0</v>
      </c>
      <c r="G896">
        <f t="shared" si="42"/>
        <v>14</v>
      </c>
      <c r="H896">
        <v>9</v>
      </c>
      <c r="I896">
        <f t="shared" si="43"/>
        <v>23</v>
      </c>
    </row>
    <row r="897" spans="1:9" ht="15">
      <c r="A897">
        <v>1932</v>
      </c>
      <c r="B897" t="s">
        <v>21</v>
      </c>
      <c r="C897" t="s">
        <v>9</v>
      </c>
      <c r="D897">
        <v>6</v>
      </c>
      <c r="E897">
        <v>58</v>
      </c>
      <c r="F897">
        <v>0</v>
      </c>
      <c r="G897">
        <f t="shared" si="42"/>
        <v>64</v>
      </c>
      <c r="H897">
        <v>15</v>
      </c>
      <c r="I897">
        <f t="shared" si="43"/>
        <v>79</v>
      </c>
    </row>
    <row r="898" spans="1:9" ht="15">
      <c r="A898">
        <v>1933</v>
      </c>
      <c r="B898" t="s">
        <v>21</v>
      </c>
      <c r="C898" t="s">
        <v>9</v>
      </c>
      <c r="D898">
        <v>3</v>
      </c>
      <c r="E898">
        <v>9</v>
      </c>
      <c r="F898">
        <v>0</v>
      </c>
      <c r="G898">
        <f t="shared" si="42"/>
        <v>12</v>
      </c>
      <c r="H898">
        <v>13</v>
      </c>
      <c r="I898">
        <f t="shared" si="43"/>
        <v>25</v>
      </c>
    </row>
    <row r="899" spans="1:9" ht="15">
      <c r="A899">
        <v>1934</v>
      </c>
      <c r="B899" t="s">
        <v>21</v>
      </c>
      <c r="C899" t="s">
        <v>9</v>
      </c>
      <c r="D899">
        <v>2</v>
      </c>
      <c r="E899">
        <v>4</v>
      </c>
      <c r="F899">
        <v>0</v>
      </c>
      <c r="G899">
        <f t="shared" si="42"/>
        <v>6</v>
      </c>
      <c r="H899">
        <v>6</v>
      </c>
      <c r="I899">
        <f t="shared" si="43"/>
        <v>12</v>
      </c>
    </row>
    <row r="900" spans="1:9" ht="15">
      <c r="A900">
        <v>1935</v>
      </c>
      <c r="B900" t="s">
        <v>21</v>
      </c>
      <c r="C900" t="s">
        <v>9</v>
      </c>
      <c r="D900">
        <v>2</v>
      </c>
      <c r="E900">
        <v>3</v>
      </c>
      <c r="F900">
        <v>1</v>
      </c>
      <c r="G900">
        <f t="shared" si="42"/>
        <v>6</v>
      </c>
      <c r="H900">
        <v>10</v>
      </c>
      <c r="I900">
        <f t="shared" si="43"/>
        <v>16</v>
      </c>
    </row>
    <row r="901" spans="1:9" ht="15">
      <c r="A901">
        <v>1936</v>
      </c>
      <c r="B901" t="s">
        <v>21</v>
      </c>
      <c r="C901" t="s">
        <v>9</v>
      </c>
      <c r="D901">
        <v>1</v>
      </c>
      <c r="E901">
        <v>23</v>
      </c>
      <c r="F901">
        <v>0</v>
      </c>
      <c r="G901">
        <f t="shared" si="42"/>
        <v>24</v>
      </c>
      <c r="H901">
        <v>6</v>
      </c>
      <c r="I901">
        <f t="shared" si="43"/>
        <v>30</v>
      </c>
    </row>
    <row r="902" spans="1:9" ht="15">
      <c r="A902">
        <v>1937</v>
      </c>
      <c r="B902" t="s">
        <v>21</v>
      </c>
      <c r="C902" t="s">
        <v>9</v>
      </c>
      <c r="D902">
        <v>1</v>
      </c>
      <c r="E902">
        <v>23</v>
      </c>
      <c r="F902">
        <v>0</v>
      </c>
      <c r="G902">
        <f t="shared" si="42"/>
        <v>24</v>
      </c>
      <c r="H902">
        <v>7</v>
      </c>
      <c r="I902">
        <f t="shared" si="43"/>
        <v>31</v>
      </c>
    </row>
    <row r="903" spans="1:9" ht="15">
      <c r="A903">
        <v>1938</v>
      </c>
      <c r="B903" t="s">
        <v>21</v>
      </c>
      <c r="C903" t="s">
        <v>9</v>
      </c>
      <c r="D903">
        <v>2</v>
      </c>
      <c r="E903">
        <v>3</v>
      </c>
      <c r="F903">
        <v>0</v>
      </c>
      <c r="G903">
        <f t="shared" si="42"/>
        <v>5</v>
      </c>
      <c r="H903">
        <v>8</v>
      </c>
      <c r="I903">
        <f t="shared" si="43"/>
        <v>13</v>
      </c>
    </row>
    <row r="904" spans="1:9" ht="15">
      <c r="A904">
        <v>1939</v>
      </c>
      <c r="B904" t="s">
        <v>21</v>
      </c>
      <c r="C904" t="s">
        <v>9</v>
      </c>
      <c r="D904">
        <v>1</v>
      </c>
      <c r="E904">
        <v>3</v>
      </c>
      <c r="F904">
        <v>0</v>
      </c>
      <c r="G904">
        <f t="shared" si="42"/>
        <v>4</v>
      </c>
      <c r="H904">
        <v>9</v>
      </c>
      <c r="I904">
        <f t="shared" si="43"/>
        <v>13</v>
      </c>
    </row>
    <row r="905" spans="1:10" ht="15">
      <c r="A905">
        <v>1940</v>
      </c>
      <c r="B905" t="s">
        <v>21</v>
      </c>
      <c r="C905" t="s">
        <v>9</v>
      </c>
      <c r="D905">
        <v>0</v>
      </c>
      <c r="E905">
        <v>0</v>
      </c>
      <c r="F905">
        <v>1</v>
      </c>
      <c r="G905">
        <f t="shared" si="42"/>
        <v>1</v>
      </c>
      <c r="H905">
        <v>7</v>
      </c>
      <c r="I905">
        <f t="shared" si="43"/>
        <v>8</v>
      </c>
      <c r="J905" t="s">
        <v>56</v>
      </c>
    </row>
    <row r="906" spans="1:10" ht="15">
      <c r="A906">
        <v>1941</v>
      </c>
      <c r="B906" t="s">
        <v>21</v>
      </c>
      <c r="C906" t="s">
        <v>9</v>
      </c>
      <c r="D906">
        <v>0</v>
      </c>
      <c r="E906">
        <v>0</v>
      </c>
      <c r="F906">
        <v>1</v>
      </c>
      <c r="G906">
        <f t="shared" si="42"/>
        <v>1</v>
      </c>
      <c r="H906">
        <v>9</v>
      </c>
      <c r="I906">
        <f t="shared" si="43"/>
        <v>10</v>
      </c>
      <c r="J906" t="s">
        <v>56</v>
      </c>
    </row>
    <row r="907" spans="1:10" ht="15">
      <c r="A907">
        <v>1942</v>
      </c>
      <c r="B907" t="s">
        <v>21</v>
      </c>
      <c r="C907" t="s">
        <v>9</v>
      </c>
      <c r="D907">
        <v>0</v>
      </c>
      <c r="E907">
        <v>0</v>
      </c>
      <c r="F907">
        <v>1</v>
      </c>
      <c r="G907">
        <f t="shared" si="42"/>
        <v>1</v>
      </c>
      <c r="H907">
        <v>18</v>
      </c>
      <c r="I907">
        <f t="shared" si="43"/>
        <v>19</v>
      </c>
      <c r="J907" t="s">
        <v>56</v>
      </c>
    </row>
    <row r="908" spans="1:10" ht="15">
      <c r="A908">
        <v>1943</v>
      </c>
      <c r="B908" t="s">
        <v>21</v>
      </c>
      <c r="C908" t="s">
        <v>9</v>
      </c>
      <c r="D908">
        <v>0</v>
      </c>
      <c r="E908">
        <v>1</v>
      </c>
      <c r="F908">
        <v>0</v>
      </c>
      <c r="G908">
        <f t="shared" si="42"/>
        <v>1</v>
      </c>
      <c r="H908">
        <v>22</v>
      </c>
      <c r="I908">
        <f t="shared" si="43"/>
        <v>23</v>
      </c>
      <c r="J908" t="s">
        <v>56</v>
      </c>
    </row>
    <row r="909" spans="1:10" ht="15">
      <c r="A909">
        <v>1944</v>
      </c>
      <c r="B909" t="s">
        <v>21</v>
      </c>
      <c r="C909" t="s">
        <v>9</v>
      </c>
      <c r="D909">
        <v>0</v>
      </c>
      <c r="E909">
        <v>3</v>
      </c>
      <c r="F909">
        <v>0</v>
      </c>
      <c r="G909">
        <f t="shared" si="42"/>
        <v>3</v>
      </c>
      <c r="H909">
        <v>7</v>
      </c>
      <c r="I909">
        <f t="shared" si="43"/>
        <v>10</v>
      </c>
      <c r="J909" t="s">
        <v>56</v>
      </c>
    </row>
    <row r="910" spans="1:10" ht="15">
      <c r="A910">
        <v>1945</v>
      </c>
      <c r="B910" t="s">
        <v>21</v>
      </c>
      <c r="C910" t="s">
        <v>9</v>
      </c>
      <c r="D910">
        <v>0</v>
      </c>
      <c r="E910">
        <v>1</v>
      </c>
      <c r="F910">
        <v>0</v>
      </c>
      <c r="G910">
        <f t="shared" si="42"/>
        <v>1</v>
      </c>
      <c r="H910">
        <v>8</v>
      </c>
      <c r="I910">
        <f t="shared" si="43"/>
        <v>9</v>
      </c>
      <c r="J910" t="s">
        <v>56</v>
      </c>
    </row>
    <row r="911" spans="1:10" ht="15">
      <c r="A911">
        <v>1946</v>
      </c>
      <c r="B911" t="s">
        <v>21</v>
      </c>
      <c r="C911" t="s">
        <v>9</v>
      </c>
      <c r="D911">
        <v>0</v>
      </c>
      <c r="E911">
        <v>1</v>
      </c>
      <c r="F911">
        <v>0</v>
      </c>
      <c r="G911">
        <f t="shared" si="42"/>
        <v>1</v>
      </c>
      <c r="H911">
        <v>8</v>
      </c>
      <c r="I911">
        <f t="shared" si="43"/>
        <v>9</v>
      </c>
      <c r="J911" t="s">
        <v>56</v>
      </c>
    </row>
    <row r="912" spans="1:10" ht="15">
      <c r="A912">
        <v>1947</v>
      </c>
      <c r="B912" t="s">
        <v>21</v>
      </c>
      <c r="C912" t="s">
        <v>9</v>
      </c>
      <c r="D912">
        <v>0</v>
      </c>
      <c r="E912">
        <v>0</v>
      </c>
      <c r="F912">
        <v>0</v>
      </c>
      <c r="G912">
        <f t="shared" si="42"/>
        <v>0</v>
      </c>
      <c r="H912">
        <v>5</v>
      </c>
      <c r="I912">
        <f t="shared" si="43"/>
        <v>5</v>
      </c>
      <c r="J912" t="s">
        <v>56</v>
      </c>
    </row>
    <row r="913" spans="1:9" ht="15">
      <c r="A913">
        <v>1948</v>
      </c>
      <c r="B913" t="s">
        <v>21</v>
      </c>
      <c r="C913" t="s">
        <v>9</v>
      </c>
      <c r="D913">
        <v>0</v>
      </c>
      <c r="E913">
        <v>2</v>
      </c>
      <c r="F913">
        <v>0</v>
      </c>
      <c r="G913">
        <f t="shared" si="42"/>
        <v>2</v>
      </c>
      <c r="H913">
        <v>5</v>
      </c>
      <c r="I913">
        <f t="shared" si="43"/>
        <v>7</v>
      </c>
    </row>
    <row r="914" spans="1:9" ht="15">
      <c r="A914">
        <v>1949</v>
      </c>
      <c r="B914" t="s">
        <v>21</v>
      </c>
      <c r="C914" t="s">
        <v>9</v>
      </c>
      <c r="D914">
        <v>0</v>
      </c>
      <c r="E914">
        <v>0</v>
      </c>
      <c r="F914">
        <v>0</v>
      </c>
      <c r="G914">
        <f t="shared" si="42"/>
        <v>0</v>
      </c>
      <c r="H914">
        <v>3</v>
      </c>
      <c r="I914">
        <f t="shared" si="43"/>
        <v>3</v>
      </c>
    </row>
    <row r="915" spans="1:9" ht="15">
      <c r="A915">
        <v>1950</v>
      </c>
      <c r="B915" t="s">
        <v>21</v>
      </c>
      <c r="C915" t="s">
        <v>9</v>
      </c>
      <c r="D915">
        <v>0</v>
      </c>
      <c r="E915">
        <v>0</v>
      </c>
      <c r="F915">
        <v>0</v>
      </c>
      <c r="G915">
        <f t="shared" si="42"/>
        <v>0</v>
      </c>
      <c r="H915">
        <v>2</v>
      </c>
      <c r="I915">
        <f t="shared" si="43"/>
        <v>2</v>
      </c>
    </row>
    <row r="916" spans="1:9" ht="15">
      <c r="A916">
        <v>1951</v>
      </c>
      <c r="B916" t="s">
        <v>21</v>
      </c>
      <c r="C916" t="s">
        <v>9</v>
      </c>
      <c r="D916">
        <v>1</v>
      </c>
      <c r="E916">
        <v>1</v>
      </c>
      <c r="F916">
        <v>0</v>
      </c>
      <c r="G916">
        <f aca="true" t="shared" si="44" ref="G916:G947">+D916+E916+F916</f>
        <v>2</v>
      </c>
      <c r="H916">
        <v>6</v>
      </c>
      <c r="I916">
        <f aca="true" t="shared" si="45" ref="I916:I947">+G916+H916</f>
        <v>8</v>
      </c>
    </row>
    <row r="917" spans="1:9" ht="15">
      <c r="A917">
        <v>1952</v>
      </c>
      <c r="B917" t="s">
        <v>21</v>
      </c>
      <c r="C917" t="s">
        <v>9</v>
      </c>
      <c r="D917">
        <v>0</v>
      </c>
      <c r="E917">
        <v>0</v>
      </c>
      <c r="F917">
        <v>0</v>
      </c>
      <c r="G917">
        <f t="shared" si="44"/>
        <v>0</v>
      </c>
      <c r="H917">
        <v>3</v>
      </c>
      <c r="I917">
        <f t="shared" si="45"/>
        <v>3</v>
      </c>
    </row>
    <row r="918" spans="1:9" ht="15">
      <c r="A918">
        <v>1953</v>
      </c>
      <c r="B918" t="s">
        <v>21</v>
      </c>
      <c r="C918" t="s">
        <v>9</v>
      </c>
      <c r="D918">
        <v>0</v>
      </c>
      <c r="E918">
        <v>0</v>
      </c>
      <c r="F918">
        <v>0</v>
      </c>
      <c r="G918">
        <f t="shared" si="44"/>
        <v>0</v>
      </c>
      <c r="H918">
        <v>5</v>
      </c>
      <c r="I918">
        <f t="shared" si="45"/>
        <v>5</v>
      </c>
    </row>
    <row r="919" spans="1:9" ht="15">
      <c r="A919">
        <v>1954</v>
      </c>
      <c r="B919" t="s">
        <v>21</v>
      </c>
      <c r="C919" t="s">
        <v>9</v>
      </c>
      <c r="D919">
        <v>1</v>
      </c>
      <c r="E919">
        <v>0</v>
      </c>
      <c r="F919">
        <v>0</v>
      </c>
      <c r="G919">
        <f t="shared" si="44"/>
        <v>1</v>
      </c>
      <c r="H919">
        <v>5</v>
      </c>
      <c r="I919">
        <f t="shared" si="45"/>
        <v>6</v>
      </c>
    </row>
    <row r="920" spans="1:9" ht="15">
      <c r="A920">
        <v>1955</v>
      </c>
      <c r="B920" t="s">
        <v>21</v>
      </c>
      <c r="C920" t="s">
        <v>9</v>
      </c>
      <c r="D920">
        <v>0</v>
      </c>
      <c r="E920">
        <v>0</v>
      </c>
      <c r="F920">
        <v>0</v>
      </c>
      <c r="G920">
        <f t="shared" si="44"/>
        <v>0</v>
      </c>
      <c r="H920">
        <v>3</v>
      </c>
      <c r="I920">
        <f t="shared" si="45"/>
        <v>3</v>
      </c>
    </row>
    <row r="921" spans="1:9" ht="15">
      <c r="A921">
        <v>1956</v>
      </c>
      <c r="B921" t="s">
        <v>21</v>
      </c>
      <c r="C921" t="s">
        <v>9</v>
      </c>
      <c r="D921">
        <v>0</v>
      </c>
      <c r="E921">
        <v>0</v>
      </c>
      <c r="F921">
        <v>0</v>
      </c>
      <c r="G921">
        <f t="shared" si="44"/>
        <v>0</v>
      </c>
      <c r="H921">
        <v>3</v>
      </c>
      <c r="I921">
        <f t="shared" si="45"/>
        <v>3</v>
      </c>
    </row>
    <row r="922" spans="1:9" ht="15">
      <c r="A922">
        <v>1957</v>
      </c>
      <c r="B922" t="s">
        <v>21</v>
      </c>
      <c r="C922" t="s">
        <v>9</v>
      </c>
      <c r="D922">
        <v>0</v>
      </c>
      <c r="E922">
        <v>0</v>
      </c>
      <c r="F922">
        <v>0</v>
      </c>
      <c r="G922">
        <f t="shared" si="44"/>
        <v>0</v>
      </c>
      <c r="H922">
        <v>3</v>
      </c>
      <c r="I922">
        <f t="shared" si="45"/>
        <v>3</v>
      </c>
    </row>
    <row r="923" spans="1:9" ht="15">
      <c r="A923">
        <v>1958</v>
      </c>
      <c r="B923" t="s">
        <v>21</v>
      </c>
      <c r="C923" t="s">
        <v>9</v>
      </c>
      <c r="D923">
        <v>0</v>
      </c>
      <c r="E923">
        <v>0</v>
      </c>
      <c r="F923">
        <v>0</v>
      </c>
      <c r="G923">
        <f t="shared" si="44"/>
        <v>0</v>
      </c>
      <c r="H923">
        <v>4</v>
      </c>
      <c r="I923">
        <f t="shared" si="45"/>
        <v>4</v>
      </c>
    </row>
    <row r="924" spans="1:9" ht="15">
      <c r="A924">
        <v>1959</v>
      </c>
      <c r="B924" t="s">
        <v>21</v>
      </c>
      <c r="C924" t="s">
        <v>9</v>
      </c>
      <c r="D924">
        <v>0</v>
      </c>
      <c r="E924">
        <v>0</v>
      </c>
      <c r="F924">
        <v>0</v>
      </c>
      <c r="G924">
        <f t="shared" si="44"/>
        <v>0</v>
      </c>
      <c r="H924">
        <v>3</v>
      </c>
      <c r="I924">
        <f t="shared" si="45"/>
        <v>3</v>
      </c>
    </row>
    <row r="925" spans="1:9" ht="15">
      <c r="A925">
        <v>1960</v>
      </c>
      <c r="B925" t="s">
        <v>21</v>
      </c>
      <c r="C925" t="s">
        <v>9</v>
      </c>
      <c r="D925">
        <v>0</v>
      </c>
      <c r="E925">
        <v>0</v>
      </c>
      <c r="F925">
        <v>0</v>
      </c>
      <c r="G925">
        <f t="shared" si="44"/>
        <v>0</v>
      </c>
      <c r="H925">
        <v>3</v>
      </c>
      <c r="I925">
        <f t="shared" si="45"/>
        <v>3</v>
      </c>
    </row>
    <row r="926" spans="1:9" ht="15">
      <c r="A926">
        <v>1961</v>
      </c>
      <c r="B926" t="s">
        <v>21</v>
      </c>
      <c r="C926" t="s">
        <v>9</v>
      </c>
      <c r="D926">
        <v>0</v>
      </c>
      <c r="E926">
        <v>0</v>
      </c>
      <c r="F926">
        <v>0</v>
      </c>
      <c r="G926">
        <f t="shared" si="44"/>
        <v>0</v>
      </c>
      <c r="H926">
        <v>2</v>
      </c>
      <c r="I926">
        <f t="shared" si="45"/>
        <v>2</v>
      </c>
    </row>
    <row r="927" spans="1:9" ht="15">
      <c r="A927">
        <v>1962</v>
      </c>
      <c r="B927" t="s">
        <v>21</v>
      </c>
      <c r="C927" t="s">
        <v>9</v>
      </c>
      <c r="D927">
        <v>0</v>
      </c>
      <c r="E927">
        <v>0</v>
      </c>
      <c r="F927">
        <v>0</v>
      </c>
      <c r="G927">
        <f t="shared" si="44"/>
        <v>0</v>
      </c>
      <c r="H927">
        <v>2</v>
      </c>
      <c r="I927">
        <f t="shared" si="45"/>
        <v>2</v>
      </c>
    </row>
    <row r="928" spans="1:9" ht="15">
      <c r="A928">
        <v>1963</v>
      </c>
      <c r="B928" t="s">
        <v>21</v>
      </c>
      <c r="C928" t="s">
        <v>9</v>
      </c>
      <c r="D928">
        <v>0</v>
      </c>
      <c r="E928">
        <v>0</v>
      </c>
      <c r="F928">
        <v>0</v>
      </c>
      <c r="G928">
        <f t="shared" si="44"/>
        <v>0</v>
      </c>
      <c r="H928">
        <v>2</v>
      </c>
      <c r="I928">
        <f t="shared" si="45"/>
        <v>2</v>
      </c>
    </row>
    <row r="929" spans="1:9" ht="15">
      <c r="A929">
        <v>1964</v>
      </c>
      <c r="B929" t="s">
        <v>21</v>
      </c>
      <c r="C929" t="s">
        <v>9</v>
      </c>
      <c r="D929">
        <v>0</v>
      </c>
      <c r="E929">
        <v>0</v>
      </c>
      <c r="F929">
        <v>0</v>
      </c>
      <c r="G929">
        <f t="shared" si="44"/>
        <v>0</v>
      </c>
      <c r="H929">
        <v>4</v>
      </c>
      <c r="I929">
        <f t="shared" si="45"/>
        <v>4</v>
      </c>
    </row>
    <row r="930" spans="1:9" ht="15">
      <c r="A930">
        <v>1965</v>
      </c>
      <c r="B930" t="s">
        <v>21</v>
      </c>
      <c r="C930" t="s">
        <v>9</v>
      </c>
      <c r="D930">
        <v>0</v>
      </c>
      <c r="E930">
        <v>0</v>
      </c>
      <c r="F930">
        <v>0</v>
      </c>
      <c r="G930">
        <f t="shared" si="44"/>
        <v>0</v>
      </c>
      <c r="H930">
        <v>3</v>
      </c>
      <c r="I930">
        <f t="shared" si="45"/>
        <v>3</v>
      </c>
    </row>
    <row r="931" spans="1:9" ht="15">
      <c r="A931">
        <v>1966</v>
      </c>
      <c r="B931" t="s">
        <v>21</v>
      </c>
      <c r="C931" t="s">
        <v>9</v>
      </c>
      <c r="D931">
        <v>0</v>
      </c>
      <c r="E931">
        <v>0</v>
      </c>
      <c r="F931">
        <v>0</v>
      </c>
      <c r="G931">
        <f t="shared" si="44"/>
        <v>0</v>
      </c>
      <c r="H931">
        <v>3</v>
      </c>
      <c r="I931">
        <f t="shared" si="45"/>
        <v>3</v>
      </c>
    </row>
    <row r="932" spans="1:9" ht="15">
      <c r="A932">
        <v>1967</v>
      </c>
      <c r="B932" t="s">
        <v>21</v>
      </c>
      <c r="C932" t="s">
        <v>9</v>
      </c>
      <c r="D932">
        <v>0</v>
      </c>
      <c r="E932">
        <v>1</v>
      </c>
      <c r="F932">
        <v>0</v>
      </c>
      <c r="G932">
        <f t="shared" si="44"/>
        <v>1</v>
      </c>
      <c r="H932">
        <v>4</v>
      </c>
      <c r="I932">
        <f t="shared" si="45"/>
        <v>5</v>
      </c>
    </row>
    <row r="933" spans="1:9" ht="15">
      <c r="A933">
        <v>1968</v>
      </c>
      <c r="B933" t="s">
        <v>21</v>
      </c>
      <c r="C933" t="s">
        <v>9</v>
      </c>
      <c r="D933">
        <v>0</v>
      </c>
      <c r="E933">
        <v>0</v>
      </c>
      <c r="F933">
        <v>0</v>
      </c>
      <c r="G933">
        <f t="shared" si="44"/>
        <v>0</v>
      </c>
      <c r="H933">
        <v>2</v>
      </c>
      <c r="I933">
        <f t="shared" si="45"/>
        <v>2</v>
      </c>
    </row>
    <row r="934" spans="1:9" ht="15">
      <c r="A934">
        <v>1969</v>
      </c>
      <c r="B934" t="s">
        <v>21</v>
      </c>
      <c r="C934" t="s">
        <v>9</v>
      </c>
      <c r="D934">
        <v>0</v>
      </c>
      <c r="E934">
        <v>0</v>
      </c>
      <c r="F934">
        <v>0</v>
      </c>
      <c r="G934">
        <f t="shared" si="44"/>
        <v>0</v>
      </c>
      <c r="H934">
        <v>4</v>
      </c>
      <c r="I934">
        <f t="shared" si="45"/>
        <v>4</v>
      </c>
    </row>
    <row r="935" spans="1:9" ht="15">
      <c r="A935">
        <v>1970</v>
      </c>
      <c r="B935" t="s">
        <v>21</v>
      </c>
      <c r="C935" t="s">
        <v>9</v>
      </c>
      <c r="D935">
        <v>0</v>
      </c>
      <c r="E935">
        <v>0</v>
      </c>
      <c r="F935">
        <v>0</v>
      </c>
      <c r="G935">
        <f t="shared" si="44"/>
        <v>0</v>
      </c>
      <c r="H935">
        <v>4</v>
      </c>
      <c r="I935">
        <f t="shared" si="45"/>
        <v>4</v>
      </c>
    </row>
    <row r="936" spans="1:9" ht="15">
      <c r="A936">
        <v>1971</v>
      </c>
      <c r="B936" t="s">
        <v>21</v>
      </c>
      <c r="C936" t="s">
        <v>9</v>
      </c>
      <c r="D936">
        <v>0</v>
      </c>
      <c r="E936">
        <v>0</v>
      </c>
      <c r="F936">
        <v>0</v>
      </c>
      <c r="G936">
        <f t="shared" si="44"/>
        <v>0</v>
      </c>
      <c r="H936">
        <v>2</v>
      </c>
      <c r="I936">
        <f t="shared" si="45"/>
        <v>2</v>
      </c>
    </row>
    <row r="937" spans="1:9" ht="15">
      <c r="A937">
        <v>1972</v>
      </c>
      <c r="B937" t="s">
        <v>21</v>
      </c>
      <c r="C937" t="s">
        <v>9</v>
      </c>
      <c r="D937">
        <v>0</v>
      </c>
      <c r="E937">
        <v>0</v>
      </c>
      <c r="F937">
        <v>0</v>
      </c>
      <c r="G937">
        <f t="shared" si="44"/>
        <v>0</v>
      </c>
      <c r="H937">
        <v>5</v>
      </c>
      <c r="I937">
        <f t="shared" si="45"/>
        <v>5</v>
      </c>
    </row>
    <row r="938" spans="1:9" ht="15">
      <c r="A938">
        <v>1973</v>
      </c>
      <c r="B938" t="s">
        <v>21</v>
      </c>
      <c r="C938" t="s">
        <v>9</v>
      </c>
      <c r="D938">
        <v>0</v>
      </c>
      <c r="E938">
        <v>0</v>
      </c>
      <c r="F938">
        <v>0</v>
      </c>
      <c r="G938">
        <f t="shared" si="44"/>
        <v>0</v>
      </c>
      <c r="H938">
        <v>2</v>
      </c>
      <c r="I938">
        <f t="shared" si="45"/>
        <v>2</v>
      </c>
    </row>
    <row r="939" spans="1:9" ht="15">
      <c r="A939">
        <v>1974</v>
      </c>
      <c r="B939" t="s">
        <v>21</v>
      </c>
      <c r="C939" t="s">
        <v>9</v>
      </c>
      <c r="D939">
        <v>0</v>
      </c>
      <c r="E939">
        <v>0</v>
      </c>
      <c r="F939">
        <v>0</v>
      </c>
      <c r="G939">
        <f t="shared" si="44"/>
        <v>0</v>
      </c>
      <c r="H939">
        <v>4</v>
      </c>
      <c r="I939">
        <f t="shared" si="45"/>
        <v>4</v>
      </c>
    </row>
    <row r="940" spans="1:9" ht="15">
      <c r="A940">
        <v>1975</v>
      </c>
      <c r="B940" t="s">
        <v>21</v>
      </c>
      <c r="C940" t="s">
        <v>9</v>
      </c>
      <c r="D940">
        <v>0</v>
      </c>
      <c r="E940">
        <v>0</v>
      </c>
      <c r="F940">
        <v>0</v>
      </c>
      <c r="G940">
        <f t="shared" si="44"/>
        <v>0</v>
      </c>
      <c r="H940">
        <v>5</v>
      </c>
      <c r="I940">
        <f t="shared" si="45"/>
        <v>5</v>
      </c>
    </row>
    <row r="941" spans="1:9" ht="15">
      <c r="A941">
        <v>1976</v>
      </c>
      <c r="B941" t="s">
        <v>21</v>
      </c>
      <c r="C941" t="s">
        <v>9</v>
      </c>
      <c r="D941">
        <v>0</v>
      </c>
      <c r="E941">
        <v>0</v>
      </c>
      <c r="F941">
        <v>0</v>
      </c>
      <c r="G941">
        <f t="shared" si="44"/>
        <v>0</v>
      </c>
      <c r="H941">
        <v>4</v>
      </c>
      <c r="I941">
        <f t="shared" si="45"/>
        <v>4</v>
      </c>
    </row>
    <row r="942" spans="1:9" ht="15">
      <c r="A942">
        <v>1977</v>
      </c>
      <c r="B942" t="s">
        <v>21</v>
      </c>
      <c r="C942" t="s">
        <v>9</v>
      </c>
      <c r="D942">
        <v>0</v>
      </c>
      <c r="E942">
        <v>0</v>
      </c>
      <c r="F942">
        <v>0</v>
      </c>
      <c r="G942">
        <f t="shared" si="44"/>
        <v>0</v>
      </c>
      <c r="H942">
        <v>5</v>
      </c>
      <c r="I942">
        <f t="shared" si="45"/>
        <v>5</v>
      </c>
    </row>
    <row r="943" spans="1:9" ht="15">
      <c r="A943">
        <v>1978</v>
      </c>
      <c r="B943" t="s">
        <v>21</v>
      </c>
      <c r="C943" t="s">
        <v>9</v>
      </c>
      <c r="D943">
        <v>0</v>
      </c>
      <c r="E943">
        <v>0</v>
      </c>
      <c r="F943">
        <v>0</v>
      </c>
      <c r="G943">
        <f t="shared" si="44"/>
        <v>0</v>
      </c>
      <c r="H943">
        <v>3</v>
      </c>
      <c r="I943">
        <f t="shared" si="45"/>
        <v>3</v>
      </c>
    </row>
    <row r="944" spans="1:9" ht="15">
      <c r="A944">
        <v>1979</v>
      </c>
      <c r="B944" t="s">
        <v>21</v>
      </c>
      <c r="C944" t="s">
        <v>9</v>
      </c>
      <c r="D944">
        <v>0</v>
      </c>
      <c r="E944">
        <v>0</v>
      </c>
      <c r="F944">
        <v>0</v>
      </c>
      <c r="G944">
        <f t="shared" si="44"/>
        <v>0</v>
      </c>
      <c r="H944">
        <v>5.554408726967425</v>
      </c>
      <c r="I944">
        <f t="shared" si="45"/>
        <v>5.554408726967425</v>
      </c>
    </row>
    <row r="945" spans="1:9" ht="15">
      <c r="A945">
        <v>1980</v>
      </c>
      <c r="B945" t="s">
        <v>21</v>
      </c>
      <c r="C945" t="s">
        <v>9</v>
      </c>
      <c r="D945">
        <v>0</v>
      </c>
      <c r="E945">
        <v>0</v>
      </c>
      <c r="F945">
        <v>0</v>
      </c>
      <c r="G945">
        <f t="shared" si="44"/>
        <v>0</v>
      </c>
      <c r="H945">
        <v>5.400854615017947</v>
      </c>
      <c r="I945">
        <f t="shared" si="45"/>
        <v>5.400854615017947</v>
      </c>
    </row>
    <row r="946" spans="1:9" ht="15">
      <c r="A946">
        <v>1981</v>
      </c>
      <c r="B946" t="s">
        <v>21</v>
      </c>
      <c r="C946" t="s">
        <v>9</v>
      </c>
      <c r="D946">
        <v>0</v>
      </c>
      <c r="F946">
        <v>0</v>
      </c>
      <c r="G946">
        <f t="shared" si="44"/>
        <v>0</v>
      </c>
      <c r="H946">
        <v>16.298394269095578</v>
      </c>
      <c r="I946">
        <f t="shared" si="45"/>
        <v>16.298394269095578</v>
      </c>
    </row>
    <row r="947" spans="1:9" ht="15">
      <c r="A947">
        <v>1982</v>
      </c>
      <c r="B947" t="s">
        <v>21</v>
      </c>
      <c r="C947" t="s">
        <v>9</v>
      </c>
      <c r="D947">
        <v>0</v>
      </c>
      <c r="G947">
        <f t="shared" si="44"/>
        <v>0</v>
      </c>
      <c r="H947">
        <v>5.319097731540101</v>
      </c>
      <c r="I947">
        <f t="shared" si="45"/>
        <v>5.319097731540101</v>
      </c>
    </row>
    <row r="948" spans="1:9" ht="15">
      <c r="A948">
        <v>1983</v>
      </c>
      <c r="B948" t="s">
        <v>21</v>
      </c>
      <c r="C948" t="s">
        <v>9</v>
      </c>
      <c r="D948">
        <v>0</v>
      </c>
      <c r="G948">
        <f>+D948+E948+F948</f>
        <v>0</v>
      </c>
      <c r="H948">
        <v>12.956041306915873</v>
      </c>
      <c r="I948">
        <f aca="true" t="shared" si="46" ref="I948:I971">+G948+H948</f>
        <v>12.956041306915873</v>
      </c>
    </row>
    <row r="949" spans="1:9" ht="15">
      <c r="A949">
        <v>1984</v>
      </c>
      <c r="B949" t="s">
        <v>21</v>
      </c>
      <c r="C949" t="s">
        <v>9</v>
      </c>
      <c r="D949">
        <v>0</v>
      </c>
      <c r="G949">
        <f>+D949+E949+F949</f>
        <v>0</v>
      </c>
      <c r="H949">
        <v>10.22275393735612</v>
      </c>
      <c r="I949">
        <f t="shared" si="46"/>
        <v>10.22275393735612</v>
      </c>
    </row>
    <row r="950" spans="1:9" ht="15">
      <c r="A950">
        <v>1985</v>
      </c>
      <c r="B950" t="s">
        <v>21</v>
      </c>
      <c r="C950" t="s">
        <v>9</v>
      </c>
      <c r="D950">
        <v>0.1</v>
      </c>
      <c r="G950">
        <f>+D950+E950+F950</f>
        <v>0.1</v>
      </c>
      <c r="H950">
        <v>11.295097046074941</v>
      </c>
      <c r="I950">
        <f t="shared" si="46"/>
        <v>11.395097046074941</v>
      </c>
    </row>
    <row r="951" spans="1:9" ht="15">
      <c r="A951">
        <v>1986</v>
      </c>
      <c r="B951" t="s">
        <v>21</v>
      </c>
      <c r="C951" t="s">
        <v>9</v>
      </c>
      <c r="D951">
        <v>0</v>
      </c>
      <c r="G951">
        <f>+D951+E951+F951</f>
        <v>0</v>
      </c>
      <c r="H951">
        <v>11.02230781919742</v>
      </c>
      <c r="I951">
        <f t="shared" si="46"/>
        <v>11.02230781919742</v>
      </c>
    </row>
    <row r="952" spans="1:9" ht="15">
      <c r="A952">
        <v>1987</v>
      </c>
      <c r="B952" t="s">
        <v>21</v>
      </c>
      <c r="C952" t="s">
        <v>9</v>
      </c>
      <c r="H952">
        <v>7.756440195068795</v>
      </c>
      <c r="I952">
        <f t="shared" si="46"/>
        <v>7.756440195068795</v>
      </c>
    </row>
    <row r="953" spans="1:9" ht="15">
      <c r="A953">
        <v>1988</v>
      </c>
      <c r="B953" t="s">
        <v>21</v>
      </c>
      <c r="C953" t="s">
        <v>9</v>
      </c>
      <c r="H953">
        <v>33.24124313019509</v>
      </c>
      <c r="I953">
        <f t="shared" si="46"/>
        <v>33.24124313019509</v>
      </c>
    </row>
    <row r="954" spans="1:9" ht="15">
      <c r="A954">
        <v>1989</v>
      </c>
      <c r="B954" t="s">
        <v>21</v>
      </c>
      <c r="C954" t="s">
        <v>9</v>
      </c>
      <c r="H954">
        <v>17.257925704834335</v>
      </c>
      <c r="I954">
        <f t="shared" si="46"/>
        <v>17.257925704834335</v>
      </c>
    </row>
    <row r="955" spans="1:9" ht="15">
      <c r="A955">
        <v>1990</v>
      </c>
      <c r="B955" t="s">
        <v>21</v>
      </c>
      <c r="C955" t="s">
        <v>9</v>
      </c>
      <c r="H955">
        <v>8.276978742487465</v>
      </c>
      <c r="I955">
        <f t="shared" si="46"/>
        <v>8.276978742487465</v>
      </c>
    </row>
    <row r="956" spans="1:9" ht="15">
      <c r="A956">
        <v>1991</v>
      </c>
      <c r="B956" t="s">
        <v>21</v>
      </c>
      <c r="C956" t="s">
        <v>9</v>
      </c>
      <c r="D956">
        <v>0</v>
      </c>
      <c r="G956">
        <f>+D956+E956+F956</f>
        <v>0</v>
      </c>
      <c r="H956">
        <v>2.953892870966742</v>
      </c>
      <c r="I956">
        <f t="shared" si="46"/>
        <v>2.953892870966742</v>
      </c>
    </row>
    <row r="957" spans="1:9" ht="15">
      <c r="A957">
        <v>1992</v>
      </c>
      <c r="B957" t="s">
        <v>21</v>
      </c>
      <c r="C957" t="s">
        <v>9</v>
      </c>
      <c r="D957">
        <v>0.3</v>
      </c>
      <c r="G957">
        <f>+D957+E957+F957</f>
        <v>0.3</v>
      </c>
      <c r="H957">
        <v>6.8986122739999995</v>
      </c>
      <c r="I957">
        <f t="shared" si="46"/>
        <v>7.198612273999999</v>
      </c>
    </row>
    <row r="958" spans="1:9" ht="15">
      <c r="A958">
        <v>1993</v>
      </c>
      <c r="B958" t="s">
        <v>21</v>
      </c>
      <c r="C958" t="s">
        <v>9</v>
      </c>
      <c r="H958">
        <v>1.8969260239999999</v>
      </c>
      <c r="I958">
        <f t="shared" si="46"/>
        <v>1.8969260239999999</v>
      </c>
    </row>
    <row r="959" spans="1:9" ht="15">
      <c r="A959">
        <v>1994</v>
      </c>
      <c r="B959" t="s">
        <v>21</v>
      </c>
      <c r="C959" t="s">
        <v>9</v>
      </c>
      <c r="H959">
        <v>2.18266423</v>
      </c>
      <c r="I959">
        <f t="shared" si="46"/>
        <v>2.18266423</v>
      </c>
    </row>
    <row r="960" spans="1:9" ht="15">
      <c r="A960">
        <v>1995</v>
      </c>
      <c r="B960" t="s">
        <v>21</v>
      </c>
      <c r="C960" t="s">
        <v>9</v>
      </c>
      <c r="H960">
        <v>3.9669572399999984</v>
      </c>
      <c r="I960">
        <f t="shared" si="46"/>
        <v>3.9669572399999984</v>
      </c>
    </row>
    <row r="961" spans="1:9" ht="15">
      <c r="A961">
        <v>1996</v>
      </c>
      <c r="B961" t="s">
        <v>21</v>
      </c>
      <c r="C961" t="s">
        <v>9</v>
      </c>
      <c r="H961">
        <v>3.071206213999998</v>
      </c>
      <c r="I961">
        <f t="shared" si="46"/>
        <v>3.071206213999998</v>
      </c>
    </row>
    <row r="962" spans="1:9" ht="15">
      <c r="A962">
        <v>1997</v>
      </c>
      <c r="B962" t="s">
        <v>21</v>
      </c>
      <c r="C962" t="s">
        <v>9</v>
      </c>
      <c r="H962">
        <v>6.566290869999998</v>
      </c>
      <c r="I962">
        <f t="shared" si="46"/>
        <v>6.566290869999998</v>
      </c>
    </row>
    <row r="963" spans="1:9" ht="15">
      <c r="A963">
        <v>1998</v>
      </c>
      <c r="B963" t="s">
        <v>21</v>
      </c>
      <c r="C963" t="s">
        <v>9</v>
      </c>
      <c r="H963">
        <v>6.639836326000007</v>
      </c>
      <c r="I963">
        <f t="shared" si="46"/>
        <v>6.639836326000007</v>
      </c>
    </row>
    <row r="964" spans="1:9" ht="15">
      <c r="A964">
        <v>1999</v>
      </c>
      <c r="B964" t="s">
        <v>21</v>
      </c>
      <c r="C964" t="s">
        <v>9</v>
      </c>
      <c r="H964">
        <v>5.599970597999997</v>
      </c>
      <c r="I964">
        <f t="shared" si="46"/>
        <v>5.599970597999997</v>
      </c>
    </row>
    <row r="965" spans="1:9" ht="15">
      <c r="A965">
        <v>2000</v>
      </c>
      <c r="B965" t="s">
        <v>21</v>
      </c>
      <c r="C965" t="s">
        <v>9</v>
      </c>
      <c r="H965">
        <v>5.287093765999999</v>
      </c>
      <c r="I965">
        <f t="shared" si="46"/>
        <v>5.287093765999999</v>
      </c>
    </row>
    <row r="966" spans="1:9" ht="15">
      <c r="A966">
        <v>2001</v>
      </c>
      <c r="B966" t="s">
        <v>21</v>
      </c>
      <c r="C966" t="s">
        <v>9</v>
      </c>
      <c r="H966">
        <v>4.785723633999999</v>
      </c>
      <c r="I966">
        <f t="shared" si="46"/>
        <v>4.785723633999999</v>
      </c>
    </row>
    <row r="967" spans="1:9" ht="15">
      <c r="A967">
        <v>2002</v>
      </c>
      <c r="B967" t="s">
        <v>21</v>
      </c>
      <c r="C967" t="s">
        <v>9</v>
      </c>
      <c r="H967">
        <v>2.893030442</v>
      </c>
      <c r="I967">
        <f t="shared" si="46"/>
        <v>2.893030442</v>
      </c>
    </row>
    <row r="968" spans="1:9" ht="15">
      <c r="A968">
        <v>2003</v>
      </c>
      <c r="B968" t="s">
        <v>21</v>
      </c>
      <c r="C968" t="s">
        <v>9</v>
      </c>
      <c r="H968">
        <v>4.768593891999998</v>
      </c>
      <c r="I968">
        <f t="shared" si="46"/>
        <v>4.768593891999998</v>
      </c>
    </row>
    <row r="969" spans="1:9" ht="15">
      <c r="A969">
        <v>2004</v>
      </c>
      <c r="B969" t="s">
        <v>21</v>
      </c>
      <c r="C969" t="s">
        <v>9</v>
      </c>
      <c r="H969">
        <v>3</v>
      </c>
      <c r="I969">
        <f t="shared" si="46"/>
        <v>3</v>
      </c>
    </row>
    <row r="970" spans="1:9" ht="15">
      <c r="A970">
        <v>2005</v>
      </c>
      <c r="B970" t="s">
        <v>21</v>
      </c>
      <c r="C970" t="s">
        <v>9</v>
      </c>
      <c r="H970">
        <v>1</v>
      </c>
      <c r="I970">
        <f t="shared" si="46"/>
        <v>1</v>
      </c>
    </row>
    <row r="971" spans="1:9" ht="15">
      <c r="A971">
        <v>2006</v>
      </c>
      <c r="B971" t="s">
        <v>21</v>
      </c>
      <c r="C971" t="s">
        <v>9</v>
      </c>
      <c r="H971">
        <v>1</v>
      </c>
      <c r="I971">
        <f t="shared" si="46"/>
        <v>1</v>
      </c>
    </row>
    <row r="972" spans="1:9" ht="15">
      <c r="A972">
        <v>2007</v>
      </c>
      <c r="B972" t="s">
        <v>21</v>
      </c>
      <c r="C972" t="s">
        <v>9</v>
      </c>
      <c r="H972">
        <v>0</v>
      </c>
      <c r="I972">
        <v>0</v>
      </c>
    </row>
    <row r="973" spans="1:9" ht="15">
      <c r="A973">
        <v>2008</v>
      </c>
      <c r="B973" t="s">
        <v>21</v>
      </c>
      <c r="C973" t="s">
        <v>9</v>
      </c>
      <c r="H973">
        <v>0</v>
      </c>
      <c r="I973">
        <v>0</v>
      </c>
    </row>
    <row r="974" spans="1:9" ht="15">
      <c r="A974">
        <v>2009</v>
      </c>
      <c r="B974" t="s">
        <v>21</v>
      </c>
      <c r="C974" t="s">
        <v>9</v>
      </c>
      <c r="D974">
        <v>0</v>
      </c>
      <c r="G974">
        <v>0</v>
      </c>
      <c r="H974">
        <v>1</v>
      </c>
      <c r="I974">
        <v>1</v>
      </c>
    </row>
    <row r="975" spans="1:9" ht="15">
      <c r="A975">
        <v>2010</v>
      </c>
      <c r="B975" t="s">
        <v>21</v>
      </c>
      <c r="C975" t="s">
        <v>9</v>
      </c>
      <c r="D975">
        <v>0</v>
      </c>
      <c r="G975">
        <v>0</v>
      </c>
      <c r="H975">
        <v>1</v>
      </c>
      <c r="I975">
        <v>1</v>
      </c>
    </row>
    <row r="976" spans="1:9" ht="15">
      <c r="A976">
        <v>2011</v>
      </c>
      <c r="B976" t="s">
        <v>21</v>
      </c>
      <c r="C976" t="s">
        <v>9</v>
      </c>
      <c r="H976">
        <v>1</v>
      </c>
      <c r="I976">
        <v>1</v>
      </c>
    </row>
    <row r="977" spans="1:9" ht="15">
      <c r="A977">
        <v>2012</v>
      </c>
      <c r="B977" t="s">
        <v>21</v>
      </c>
      <c r="C977" t="s">
        <v>9</v>
      </c>
      <c r="H977">
        <v>1</v>
      </c>
      <c r="I977">
        <v>1</v>
      </c>
    </row>
    <row r="978" spans="1:9" ht="15">
      <c r="A978">
        <v>2013</v>
      </c>
      <c r="B978" t="s">
        <v>21</v>
      </c>
      <c r="C978" t="s">
        <v>9</v>
      </c>
      <c r="D978">
        <v>0</v>
      </c>
      <c r="G978">
        <v>0</v>
      </c>
      <c r="H978">
        <v>0</v>
      </c>
      <c r="I978">
        <v>0</v>
      </c>
    </row>
    <row r="979" spans="1:9" ht="15">
      <c r="A979">
        <v>2014</v>
      </c>
      <c r="B979" t="s">
        <v>21</v>
      </c>
      <c r="C979" t="s">
        <v>9</v>
      </c>
      <c r="H979">
        <v>1</v>
      </c>
      <c r="I979">
        <v>1</v>
      </c>
    </row>
    <row r="980" spans="1:9" ht="15">
      <c r="A980">
        <v>2015</v>
      </c>
      <c r="B980" t="s">
        <v>21</v>
      </c>
      <c r="C980" t="s">
        <v>9</v>
      </c>
      <c r="D980">
        <v>0</v>
      </c>
      <c r="G980">
        <v>0</v>
      </c>
      <c r="H980">
        <v>0</v>
      </c>
      <c r="I980">
        <v>0</v>
      </c>
    </row>
    <row r="981" spans="1:10" ht="15">
      <c r="A981">
        <v>1969</v>
      </c>
      <c r="B981" t="s">
        <v>21</v>
      </c>
      <c r="C981" t="s">
        <v>45</v>
      </c>
      <c r="H981">
        <v>1</v>
      </c>
      <c r="J981" t="s">
        <v>33</v>
      </c>
    </row>
    <row r="982" spans="1:10" ht="15">
      <c r="A982">
        <v>1970</v>
      </c>
      <c r="B982" t="s">
        <v>21</v>
      </c>
      <c r="C982" t="s">
        <v>45</v>
      </c>
      <c r="H982">
        <v>0</v>
      </c>
      <c r="J982" t="s">
        <v>33</v>
      </c>
    </row>
    <row r="983" spans="1:10" ht="15">
      <c r="A983">
        <v>1971</v>
      </c>
      <c r="B983" t="s">
        <v>21</v>
      </c>
      <c r="C983" t="s">
        <v>45</v>
      </c>
      <c r="H983">
        <v>0</v>
      </c>
      <c r="J983" t="s">
        <v>33</v>
      </c>
    </row>
    <row r="984" spans="1:10" ht="15">
      <c r="A984">
        <v>1972</v>
      </c>
      <c r="B984" t="s">
        <v>21</v>
      </c>
      <c r="C984" t="s">
        <v>45</v>
      </c>
      <c r="H984">
        <v>0</v>
      </c>
      <c r="J984" t="s">
        <v>33</v>
      </c>
    </row>
    <row r="985" spans="1:10" ht="15">
      <c r="A985">
        <v>1973</v>
      </c>
      <c r="B985" t="s">
        <v>21</v>
      </c>
      <c r="C985" t="s">
        <v>45</v>
      </c>
      <c r="H985">
        <v>1</v>
      </c>
      <c r="J985" t="s">
        <v>33</v>
      </c>
    </row>
    <row r="986" spans="1:10" ht="15">
      <c r="A986">
        <v>1974</v>
      </c>
      <c r="B986" t="s">
        <v>21</v>
      </c>
      <c r="C986" t="s">
        <v>45</v>
      </c>
      <c r="H986">
        <v>0</v>
      </c>
      <c r="J986" t="s">
        <v>33</v>
      </c>
    </row>
    <row r="987" spans="1:10" ht="15">
      <c r="A987">
        <v>1975</v>
      </c>
      <c r="B987" t="s">
        <v>21</v>
      </c>
      <c r="C987" t="s">
        <v>45</v>
      </c>
      <c r="H987">
        <v>1</v>
      </c>
      <c r="J987" t="s">
        <v>33</v>
      </c>
    </row>
    <row r="988" spans="1:10" ht="15">
      <c r="A988">
        <v>1976</v>
      </c>
      <c r="B988" t="s">
        <v>21</v>
      </c>
      <c r="C988" t="s">
        <v>45</v>
      </c>
      <c r="H988">
        <v>1</v>
      </c>
      <c r="J988" t="s">
        <v>33</v>
      </c>
    </row>
    <row r="989" spans="1:10" ht="15">
      <c r="A989">
        <v>1977</v>
      </c>
      <c r="B989" t="s">
        <v>21</v>
      </c>
      <c r="C989" t="s">
        <v>45</v>
      </c>
      <c r="H989">
        <v>2</v>
      </c>
      <c r="J989" t="s">
        <v>33</v>
      </c>
    </row>
    <row r="990" spans="1:9" ht="15">
      <c r="A990">
        <v>1978</v>
      </c>
      <c r="B990" t="s">
        <v>21</v>
      </c>
      <c r="C990" t="s">
        <v>45</v>
      </c>
      <c r="D990">
        <v>0</v>
      </c>
      <c r="E990">
        <v>0</v>
      </c>
      <c r="F990">
        <v>0</v>
      </c>
      <c r="G990">
        <f aca="true" t="shared" si="47" ref="G990:G1018">+D990+E990+F990</f>
        <v>0</v>
      </c>
      <c r="H990">
        <v>4</v>
      </c>
      <c r="I990">
        <f aca="true" t="shared" si="48" ref="I990:I1008">+G990+H990</f>
        <v>4</v>
      </c>
    </row>
    <row r="991" spans="1:10" ht="15">
      <c r="A991">
        <v>1979</v>
      </c>
      <c r="B991" t="s">
        <v>21</v>
      </c>
      <c r="C991" t="s">
        <v>45</v>
      </c>
      <c r="D991">
        <v>0</v>
      </c>
      <c r="E991">
        <v>0</v>
      </c>
      <c r="F991">
        <v>0</v>
      </c>
      <c r="G991">
        <f t="shared" si="47"/>
        <v>0</v>
      </c>
      <c r="H991">
        <v>8.467417278356587</v>
      </c>
      <c r="I991">
        <f t="shared" si="48"/>
        <v>8.467417278356587</v>
      </c>
      <c r="J991" t="s">
        <v>58</v>
      </c>
    </row>
    <row r="992" spans="1:10" ht="15">
      <c r="A992">
        <v>1980</v>
      </c>
      <c r="B992" t="s">
        <v>21</v>
      </c>
      <c r="C992" t="s">
        <v>45</v>
      </c>
      <c r="D992">
        <v>0</v>
      </c>
      <c r="F992">
        <v>0</v>
      </c>
      <c r="H992">
        <v>13.714947060053055</v>
      </c>
      <c r="I992">
        <f t="shared" si="48"/>
        <v>13.714947060053055</v>
      </c>
      <c r="J992" t="s">
        <v>58</v>
      </c>
    </row>
    <row r="993" spans="1:10" ht="15">
      <c r="A993">
        <v>1981</v>
      </c>
      <c r="B993" t="s">
        <v>21</v>
      </c>
      <c r="C993" t="s">
        <v>45</v>
      </c>
      <c r="D993">
        <v>0.2</v>
      </c>
      <c r="F993">
        <v>0</v>
      </c>
      <c r="G993">
        <f t="shared" si="47"/>
        <v>0.2</v>
      </c>
      <c r="H993">
        <v>20.00273851900375</v>
      </c>
      <c r="I993">
        <f t="shared" si="48"/>
        <v>20.20273851900375</v>
      </c>
      <c r="J993" t="s">
        <v>58</v>
      </c>
    </row>
    <row r="994" spans="1:10" ht="15">
      <c r="A994">
        <v>1982</v>
      </c>
      <c r="B994" t="s">
        <v>21</v>
      </c>
      <c r="C994" t="s">
        <v>45</v>
      </c>
      <c r="D994">
        <v>1.8</v>
      </c>
      <c r="F994">
        <v>0</v>
      </c>
      <c r="G994">
        <f t="shared" si="47"/>
        <v>1.8</v>
      </c>
      <c r="H994">
        <v>17.73317936440219</v>
      </c>
      <c r="I994">
        <f t="shared" si="48"/>
        <v>19.53317936440219</v>
      </c>
      <c r="J994" t="s">
        <v>58</v>
      </c>
    </row>
    <row r="995" spans="1:10" ht="15">
      <c r="A995">
        <v>1983</v>
      </c>
      <c r="B995" t="s">
        <v>21</v>
      </c>
      <c r="C995" t="s">
        <v>45</v>
      </c>
      <c r="D995">
        <v>0.1</v>
      </c>
      <c r="F995">
        <v>0</v>
      </c>
      <c r="G995">
        <f t="shared" si="47"/>
        <v>0.1</v>
      </c>
      <c r="H995">
        <v>26.218699472803937</v>
      </c>
      <c r="I995">
        <f t="shared" si="48"/>
        <v>26.31869947280394</v>
      </c>
      <c r="J995" t="s">
        <v>58</v>
      </c>
    </row>
    <row r="996" spans="1:10" ht="15">
      <c r="A996">
        <v>1984</v>
      </c>
      <c r="B996" t="s">
        <v>21</v>
      </c>
      <c r="C996" t="s">
        <v>45</v>
      </c>
      <c r="D996">
        <v>3</v>
      </c>
      <c r="F996">
        <v>0</v>
      </c>
      <c r="G996">
        <f t="shared" si="47"/>
        <v>3</v>
      </c>
      <c r="H996">
        <v>3.1776707648540494</v>
      </c>
      <c r="I996">
        <f t="shared" si="48"/>
        <v>6.177670764854049</v>
      </c>
      <c r="J996" t="s">
        <v>58</v>
      </c>
    </row>
    <row r="997" spans="1:10" ht="15">
      <c r="A997">
        <v>1985</v>
      </c>
      <c r="B997" t="s">
        <v>21</v>
      </c>
      <c r="C997" t="s">
        <v>45</v>
      </c>
      <c r="D997">
        <v>0.8</v>
      </c>
      <c r="F997">
        <v>0</v>
      </c>
      <c r="G997">
        <f t="shared" si="47"/>
        <v>0.8</v>
      </c>
      <c r="H997">
        <v>9.576362985241444</v>
      </c>
      <c r="I997">
        <f t="shared" si="48"/>
        <v>10.376362985241444</v>
      </c>
      <c r="J997" t="s">
        <v>58</v>
      </c>
    </row>
    <row r="998" spans="1:10" ht="15">
      <c r="A998">
        <v>1986</v>
      </c>
      <c r="B998" t="s">
        <v>21</v>
      </c>
      <c r="C998" t="s">
        <v>45</v>
      </c>
      <c r="D998">
        <v>9.4</v>
      </c>
      <c r="F998">
        <v>0</v>
      </c>
      <c r="G998">
        <f t="shared" si="47"/>
        <v>9.4</v>
      </c>
      <c r="H998">
        <v>0.4542471146045234</v>
      </c>
      <c r="I998">
        <f t="shared" si="48"/>
        <v>9.854247114604524</v>
      </c>
      <c r="J998" t="s">
        <v>58</v>
      </c>
    </row>
    <row r="999" spans="1:10" ht="15">
      <c r="A999">
        <v>1987</v>
      </c>
      <c r="B999" t="s">
        <v>21</v>
      </c>
      <c r="C999" t="s">
        <v>45</v>
      </c>
      <c r="D999">
        <v>6.9</v>
      </c>
      <c r="F999">
        <v>0</v>
      </c>
      <c r="G999">
        <f t="shared" si="47"/>
        <v>6.9</v>
      </c>
      <c r="H999">
        <v>6.124349468352082</v>
      </c>
      <c r="I999">
        <f t="shared" si="48"/>
        <v>13.024349468352082</v>
      </c>
      <c r="J999" t="s">
        <v>58</v>
      </c>
    </row>
    <row r="1000" spans="1:10" ht="15">
      <c r="A1000">
        <v>1988</v>
      </c>
      <c r="B1000" t="s">
        <v>21</v>
      </c>
      <c r="C1000" t="s">
        <v>45</v>
      </c>
      <c r="D1000">
        <v>10.7</v>
      </c>
      <c r="F1000">
        <v>0</v>
      </c>
      <c r="G1000">
        <f t="shared" si="47"/>
        <v>10.7</v>
      </c>
      <c r="H1000">
        <v>2.735174865989116</v>
      </c>
      <c r="I1000">
        <f t="shared" si="48"/>
        <v>13.435174865989115</v>
      </c>
      <c r="J1000" t="s">
        <v>58</v>
      </c>
    </row>
    <row r="1001" spans="1:10" ht="15">
      <c r="A1001">
        <v>1989</v>
      </c>
      <c r="B1001" t="s">
        <v>21</v>
      </c>
      <c r="C1001" t="s">
        <v>45</v>
      </c>
      <c r="D1001">
        <v>28.6</v>
      </c>
      <c r="F1001">
        <v>0</v>
      </c>
      <c r="G1001">
        <f t="shared" si="47"/>
        <v>28.6</v>
      </c>
      <c r="H1001">
        <v>3.6125261401410618</v>
      </c>
      <c r="I1001">
        <f t="shared" si="48"/>
        <v>32.212526140141065</v>
      </c>
      <c r="J1001" t="s">
        <v>58</v>
      </c>
    </row>
    <row r="1002" spans="1:10" ht="15">
      <c r="A1002">
        <v>1990</v>
      </c>
      <c r="B1002" t="s">
        <v>21</v>
      </c>
      <c r="C1002" t="s">
        <v>45</v>
      </c>
      <c r="D1002">
        <v>19.2</v>
      </c>
      <c r="F1002">
        <v>0</v>
      </c>
      <c r="G1002">
        <f t="shared" si="47"/>
        <v>19.2</v>
      </c>
      <c r="H1002">
        <v>0.27675182024013134</v>
      </c>
      <c r="I1002">
        <f t="shared" si="48"/>
        <v>19.476751820240132</v>
      </c>
      <c r="J1002" t="s">
        <v>58</v>
      </c>
    </row>
    <row r="1003" spans="1:10" ht="15">
      <c r="A1003">
        <v>1991</v>
      </c>
      <c r="B1003" t="s">
        <v>21</v>
      </c>
      <c r="C1003" t="s">
        <v>45</v>
      </c>
      <c r="D1003">
        <v>15.4</v>
      </c>
      <c r="F1003">
        <v>0</v>
      </c>
      <c r="G1003">
        <f t="shared" si="47"/>
        <v>15.4</v>
      </c>
      <c r="H1003">
        <v>0.23889599796145042</v>
      </c>
      <c r="I1003">
        <f t="shared" si="48"/>
        <v>15.63889599796145</v>
      </c>
      <c r="J1003" t="s">
        <v>58</v>
      </c>
    </row>
    <row r="1004" spans="1:10" ht="15">
      <c r="A1004">
        <v>1992</v>
      </c>
      <c r="B1004" t="s">
        <v>21</v>
      </c>
      <c r="C1004" t="s">
        <v>45</v>
      </c>
      <c r="D1004">
        <v>12.6</v>
      </c>
      <c r="G1004">
        <f t="shared" si="47"/>
        <v>12.6</v>
      </c>
      <c r="H1004">
        <v>1.4278312359999998</v>
      </c>
      <c r="I1004">
        <f t="shared" si="48"/>
        <v>14.027831235999999</v>
      </c>
      <c r="J1004" t="s">
        <v>58</v>
      </c>
    </row>
    <row r="1005" spans="1:10" ht="15">
      <c r="A1005">
        <v>1993</v>
      </c>
      <c r="B1005" t="s">
        <v>21</v>
      </c>
      <c r="C1005" t="s">
        <v>45</v>
      </c>
      <c r="D1005">
        <v>19.6</v>
      </c>
      <c r="G1005">
        <f t="shared" si="47"/>
        <v>19.6</v>
      </c>
      <c r="H1005">
        <v>0.42533347800000004</v>
      </c>
      <c r="I1005">
        <f t="shared" si="48"/>
        <v>20.025333478</v>
      </c>
      <c r="J1005" t="s">
        <v>58</v>
      </c>
    </row>
    <row r="1006" spans="1:10" ht="15">
      <c r="A1006">
        <v>1994</v>
      </c>
      <c r="B1006" t="s">
        <v>21</v>
      </c>
      <c r="C1006" t="s">
        <v>45</v>
      </c>
      <c r="D1006">
        <v>14.2</v>
      </c>
      <c r="G1006">
        <f t="shared" si="47"/>
        <v>14.2</v>
      </c>
      <c r="H1006">
        <v>0.8692737800000001</v>
      </c>
      <c r="I1006">
        <f t="shared" si="48"/>
        <v>15.06927378</v>
      </c>
      <c r="J1006" t="s">
        <v>58</v>
      </c>
    </row>
    <row r="1007" spans="1:10" ht="15">
      <c r="A1007">
        <v>1995</v>
      </c>
      <c r="B1007" t="s">
        <v>21</v>
      </c>
      <c r="C1007" t="s">
        <v>45</v>
      </c>
      <c r="D1007">
        <v>3.6</v>
      </c>
      <c r="G1007">
        <f t="shared" si="47"/>
        <v>3.6</v>
      </c>
      <c r="H1007">
        <v>4.224145875999997</v>
      </c>
      <c r="I1007">
        <f t="shared" si="48"/>
        <v>7.824145875999998</v>
      </c>
      <c r="J1007" t="s">
        <v>58</v>
      </c>
    </row>
    <row r="1008" spans="1:10" ht="15">
      <c r="A1008">
        <v>1996</v>
      </c>
      <c r="B1008" t="s">
        <v>21</v>
      </c>
      <c r="C1008" t="s">
        <v>45</v>
      </c>
      <c r="D1008">
        <v>9.3</v>
      </c>
      <c r="G1008">
        <f t="shared" si="47"/>
        <v>9.3</v>
      </c>
      <c r="H1008">
        <v>5.622700023999997</v>
      </c>
      <c r="I1008">
        <f t="shared" si="48"/>
        <v>14.922700023999997</v>
      </c>
      <c r="J1008" t="s">
        <v>59</v>
      </c>
    </row>
    <row r="1009" spans="1:10" ht="15">
      <c r="A1009">
        <v>1997</v>
      </c>
      <c r="B1009" t="s">
        <v>21</v>
      </c>
      <c r="C1009" t="s">
        <v>45</v>
      </c>
      <c r="D1009">
        <v>8.1</v>
      </c>
      <c r="G1009">
        <f t="shared" si="47"/>
        <v>8.1</v>
      </c>
      <c r="H1009">
        <v>5.426424485999998</v>
      </c>
      <c r="I1009">
        <f>H1009+G1009</f>
        <v>13.526424485999998</v>
      </c>
      <c r="J1009" t="s">
        <v>59</v>
      </c>
    </row>
    <row r="1010" spans="1:10" ht="15">
      <c r="A1010">
        <v>1998</v>
      </c>
      <c r="B1010" t="s">
        <v>21</v>
      </c>
      <c r="C1010" t="s">
        <v>45</v>
      </c>
      <c r="D1010">
        <v>8.3</v>
      </c>
      <c r="G1010">
        <f t="shared" si="47"/>
        <v>8.3</v>
      </c>
      <c r="H1010">
        <v>3.9092408119999997</v>
      </c>
      <c r="I1010">
        <f>H1010+G1010</f>
        <v>12.209240812</v>
      </c>
      <c r="J1010" t="s">
        <v>59</v>
      </c>
    </row>
    <row r="1011" spans="1:10" ht="15">
      <c r="A1011">
        <v>1999</v>
      </c>
      <c r="B1011" t="s">
        <v>21</v>
      </c>
      <c r="C1011" t="s">
        <v>45</v>
      </c>
      <c r="D1011">
        <v>15.1</v>
      </c>
      <c r="G1011">
        <f t="shared" si="47"/>
        <v>15.1</v>
      </c>
      <c r="H1011">
        <v>5.141722441999996</v>
      </c>
      <c r="I1011">
        <f>H1011+G1011</f>
        <v>20.241722441999997</v>
      </c>
      <c r="J1011" t="s">
        <v>59</v>
      </c>
    </row>
    <row r="1012" spans="1:10" ht="15">
      <c r="A1012">
        <v>2000</v>
      </c>
      <c r="B1012" t="s">
        <v>21</v>
      </c>
      <c r="C1012" t="s">
        <v>45</v>
      </c>
      <c r="D1012">
        <v>18.4</v>
      </c>
      <c r="G1012">
        <f t="shared" si="47"/>
        <v>18.4</v>
      </c>
      <c r="H1012">
        <v>4.545951338</v>
      </c>
      <c r="I1012">
        <f>H1012+G1012</f>
        <v>22.945951338</v>
      </c>
      <c r="J1012" t="s">
        <v>59</v>
      </c>
    </row>
    <row r="1013" spans="1:10" ht="15">
      <c r="A1013">
        <v>2001</v>
      </c>
      <c r="B1013" t="s">
        <v>21</v>
      </c>
      <c r="C1013" t="s">
        <v>45</v>
      </c>
      <c r="D1013">
        <v>6.6</v>
      </c>
      <c r="G1013">
        <f t="shared" si="47"/>
        <v>6.6</v>
      </c>
      <c r="H1013">
        <v>5.9017362460000005</v>
      </c>
      <c r="I1013">
        <f aca="true" t="shared" si="49" ref="I1013:I1020">+G1013+H1013</f>
        <v>12.501736246</v>
      </c>
      <c r="J1013" t="s">
        <v>59</v>
      </c>
    </row>
    <row r="1014" spans="1:10" ht="15">
      <c r="A1014">
        <v>2002</v>
      </c>
      <c r="B1014" t="s">
        <v>21</v>
      </c>
      <c r="C1014" t="s">
        <v>45</v>
      </c>
      <c r="D1014">
        <v>2.9</v>
      </c>
      <c r="G1014">
        <f t="shared" si="47"/>
        <v>2.9</v>
      </c>
      <c r="H1014">
        <v>0.9853900619999999</v>
      </c>
      <c r="I1014">
        <f t="shared" si="49"/>
        <v>3.885390062</v>
      </c>
      <c r="J1014" t="s">
        <v>59</v>
      </c>
    </row>
    <row r="1015" spans="1:10" ht="15">
      <c r="A1015">
        <v>2003</v>
      </c>
      <c r="B1015" t="s">
        <v>21</v>
      </c>
      <c r="C1015" t="s">
        <v>45</v>
      </c>
      <c r="D1015">
        <v>10.4</v>
      </c>
      <c r="G1015">
        <f t="shared" si="47"/>
        <v>10.4</v>
      </c>
      <c r="H1015">
        <v>7.538254918000004</v>
      </c>
      <c r="I1015">
        <f t="shared" si="49"/>
        <v>17.938254918000005</v>
      </c>
      <c r="J1015" t="s">
        <v>59</v>
      </c>
    </row>
    <row r="1016" spans="1:10" ht="15">
      <c r="A1016">
        <v>2004</v>
      </c>
      <c r="B1016" t="s">
        <v>21</v>
      </c>
      <c r="C1016" t="s">
        <v>45</v>
      </c>
      <c r="D1016">
        <v>1.7</v>
      </c>
      <c r="G1016">
        <f t="shared" si="47"/>
        <v>1.7</v>
      </c>
      <c r="I1016">
        <f t="shared" si="49"/>
        <v>1.7</v>
      </c>
      <c r="J1016" t="s">
        <v>59</v>
      </c>
    </row>
    <row r="1017" spans="1:10" ht="15">
      <c r="A1017">
        <v>2005</v>
      </c>
      <c r="B1017" t="s">
        <v>21</v>
      </c>
      <c r="C1017" t="s">
        <v>45</v>
      </c>
      <c r="D1017">
        <v>3.4</v>
      </c>
      <c r="G1017">
        <f t="shared" si="47"/>
        <v>3.4</v>
      </c>
      <c r="I1017">
        <f t="shared" si="49"/>
        <v>3.4</v>
      </c>
      <c r="J1017" t="s">
        <v>59</v>
      </c>
    </row>
    <row r="1018" spans="1:10" ht="15">
      <c r="A1018">
        <v>2006</v>
      </c>
      <c r="B1018" t="s">
        <v>21</v>
      </c>
      <c r="C1018" t="s">
        <v>45</v>
      </c>
      <c r="D1018">
        <v>4.9</v>
      </c>
      <c r="G1018">
        <f t="shared" si="47"/>
        <v>4.9</v>
      </c>
      <c r="I1018">
        <f t="shared" si="49"/>
        <v>4.9</v>
      </c>
      <c r="J1018" t="s">
        <v>59</v>
      </c>
    </row>
    <row r="1019" spans="1:9" ht="15">
      <c r="A1019">
        <v>2007</v>
      </c>
      <c r="B1019" t="s">
        <v>21</v>
      </c>
      <c r="C1019" t="s">
        <v>45</v>
      </c>
      <c r="D1019">
        <v>5</v>
      </c>
      <c r="G1019">
        <v>5</v>
      </c>
      <c r="I1019">
        <f t="shared" si="49"/>
        <v>5</v>
      </c>
    </row>
    <row r="1020" spans="1:9" ht="15">
      <c r="A1020">
        <v>2008</v>
      </c>
      <c r="B1020" t="s">
        <v>21</v>
      </c>
      <c r="C1020" t="s">
        <v>45</v>
      </c>
      <c r="D1020">
        <v>3</v>
      </c>
      <c r="G1020">
        <v>3</v>
      </c>
      <c r="I1020">
        <f t="shared" si="49"/>
        <v>3</v>
      </c>
    </row>
    <row r="1021" spans="1:9" ht="15">
      <c r="A1021">
        <v>2009</v>
      </c>
      <c r="B1021" t="s">
        <v>21</v>
      </c>
      <c r="C1021" t="s">
        <v>45</v>
      </c>
      <c r="D1021">
        <v>2</v>
      </c>
      <c r="G1021">
        <v>2</v>
      </c>
      <c r="H1021">
        <v>2</v>
      </c>
      <c r="I1021">
        <v>5</v>
      </c>
    </row>
    <row r="1022" spans="1:9" ht="15">
      <c r="A1022">
        <v>2010</v>
      </c>
      <c r="B1022" t="s">
        <v>21</v>
      </c>
      <c r="C1022" t="s">
        <v>45</v>
      </c>
      <c r="D1022">
        <v>3</v>
      </c>
      <c r="G1022">
        <v>3</v>
      </c>
      <c r="H1022">
        <v>0</v>
      </c>
      <c r="I1022">
        <v>3</v>
      </c>
    </row>
    <row r="1023" spans="1:9" ht="15">
      <c r="A1023">
        <v>2011</v>
      </c>
      <c r="B1023" t="s">
        <v>21</v>
      </c>
      <c r="C1023" t="s">
        <v>45</v>
      </c>
      <c r="D1023">
        <v>3</v>
      </c>
      <c r="G1023">
        <v>3</v>
      </c>
      <c r="H1023">
        <v>0</v>
      </c>
      <c r="I1023">
        <v>3</v>
      </c>
    </row>
    <row r="1024" spans="1:9" ht="15">
      <c r="A1024">
        <v>2012</v>
      </c>
      <c r="B1024" t="s">
        <v>21</v>
      </c>
      <c r="C1024" t="s">
        <v>45</v>
      </c>
      <c r="D1024">
        <v>7</v>
      </c>
      <c r="G1024">
        <v>7</v>
      </c>
      <c r="H1024">
        <v>0</v>
      </c>
      <c r="I1024">
        <v>8</v>
      </c>
    </row>
    <row r="1025" spans="1:9" ht="15">
      <c r="A1025">
        <v>2013</v>
      </c>
      <c r="B1025" t="s">
        <v>21</v>
      </c>
      <c r="C1025" t="s">
        <v>45</v>
      </c>
      <c r="D1025">
        <v>5</v>
      </c>
      <c r="G1025">
        <v>5</v>
      </c>
      <c r="I1025">
        <v>5</v>
      </c>
    </row>
    <row r="1026" spans="1:9" ht="15">
      <c r="A1026">
        <v>2014</v>
      </c>
      <c r="B1026" t="s">
        <v>21</v>
      </c>
      <c r="C1026" t="s">
        <v>45</v>
      </c>
      <c r="D1026">
        <v>3</v>
      </c>
      <c r="G1026">
        <v>3</v>
      </c>
      <c r="I1026">
        <v>3</v>
      </c>
    </row>
    <row r="1027" spans="1:9" ht="15">
      <c r="A1027">
        <v>2015</v>
      </c>
      <c r="B1027" t="s">
        <v>21</v>
      </c>
      <c r="C1027" t="s">
        <v>45</v>
      </c>
      <c r="D1027">
        <v>6</v>
      </c>
      <c r="G1027">
        <v>6</v>
      </c>
      <c r="I1027">
        <v>6</v>
      </c>
    </row>
    <row r="1028" spans="1:4" ht="15">
      <c r="A1028">
        <v>1935</v>
      </c>
      <c r="B1028" t="s">
        <v>21</v>
      </c>
      <c r="C1028" t="s">
        <v>49</v>
      </c>
      <c r="D1028">
        <v>0</v>
      </c>
    </row>
    <row r="1029" spans="1:4" ht="15">
      <c r="A1029">
        <v>1936</v>
      </c>
      <c r="B1029" t="s">
        <v>21</v>
      </c>
      <c r="C1029" t="s">
        <v>49</v>
      </c>
      <c r="D1029">
        <v>0</v>
      </c>
    </row>
    <row r="1030" spans="1:4" ht="15">
      <c r="A1030">
        <v>1937</v>
      </c>
      <c r="B1030" t="s">
        <v>21</v>
      </c>
      <c r="C1030" t="s">
        <v>49</v>
      </c>
      <c r="D1030">
        <v>0</v>
      </c>
    </row>
    <row r="1031" spans="1:4" ht="15">
      <c r="A1031">
        <v>1938</v>
      </c>
      <c r="B1031" t="s">
        <v>21</v>
      </c>
      <c r="C1031" t="s">
        <v>49</v>
      </c>
      <c r="D1031">
        <v>4</v>
      </c>
    </row>
    <row r="1032" spans="1:4" ht="15">
      <c r="A1032">
        <v>1939</v>
      </c>
      <c r="B1032" t="s">
        <v>21</v>
      </c>
      <c r="C1032" t="s">
        <v>49</v>
      </c>
      <c r="D1032">
        <v>0</v>
      </c>
    </row>
    <row r="1033" spans="1:4" ht="15">
      <c r="A1033">
        <v>1940</v>
      </c>
      <c r="B1033" t="s">
        <v>21</v>
      </c>
      <c r="C1033" t="s">
        <v>49</v>
      </c>
      <c r="D1033">
        <v>0</v>
      </c>
    </row>
    <row r="1034" spans="1:4" ht="15">
      <c r="A1034">
        <v>1941</v>
      </c>
      <c r="B1034" t="s">
        <v>21</v>
      </c>
      <c r="C1034" t="s">
        <v>49</v>
      </c>
      <c r="D1034">
        <v>0</v>
      </c>
    </row>
    <row r="1035" spans="1:7" ht="15">
      <c r="A1035">
        <v>1942</v>
      </c>
      <c r="B1035" t="s">
        <v>21</v>
      </c>
      <c r="C1035" t="s">
        <v>49</v>
      </c>
      <c r="D1035">
        <v>0</v>
      </c>
      <c r="E1035">
        <v>1</v>
      </c>
      <c r="F1035">
        <v>0</v>
      </c>
      <c r="G1035">
        <v>1</v>
      </c>
    </row>
    <row r="1036" spans="1:5" ht="15">
      <c r="A1036">
        <v>1943</v>
      </c>
      <c r="B1036" t="s">
        <v>21</v>
      </c>
      <c r="C1036" t="s">
        <v>49</v>
      </c>
      <c r="E1036">
        <v>0</v>
      </c>
    </row>
    <row r="1037" spans="1:5" ht="15">
      <c r="A1037">
        <v>1944</v>
      </c>
      <c r="B1037" t="s">
        <v>21</v>
      </c>
      <c r="C1037" t="s">
        <v>49</v>
      </c>
      <c r="E1037">
        <v>0</v>
      </c>
    </row>
    <row r="1038" spans="1:7" ht="15">
      <c r="A1038">
        <v>1945</v>
      </c>
      <c r="B1038" t="s">
        <v>21</v>
      </c>
      <c r="C1038" t="s">
        <v>49</v>
      </c>
      <c r="D1038">
        <v>0</v>
      </c>
      <c r="E1038">
        <v>0</v>
      </c>
      <c r="F1038">
        <v>0</v>
      </c>
      <c r="G1038">
        <f>+D1038+E1038+F1038</f>
        <v>0</v>
      </c>
    </row>
    <row r="1039" spans="1:7" ht="15">
      <c r="A1039">
        <v>1946</v>
      </c>
      <c r="B1039" t="s">
        <v>21</v>
      </c>
      <c r="C1039" t="s">
        <v>49</v>
      </c>
      <c r="D1039">
        <v>0</v>
      </c>
      <c r="E1039">
        <v>0</v>
      </c>
      <c r="F1039">
        <v>0</v>
      </c>
      <c r="G1039">
        <f>+D1039+E1039+F1039</f>
        <v>0</v>
      </c>
    </row>
    <row r="1040" spans="1:7" ht="15">
      <c r="A1040">
        <v>1947</v>
      </c>
      <c r="B1040" t="s">
        <v>21</v>
      </c>
      <c r="C1040" t="s">
        <v>49</v>
      </c>
      <c r="D1040">
        <v>0</v>
      </c>
      <c r="E1040">
        <v>0</v>
      </c>
      <c r="F1040">
        <v>0</v>
      </c>
      <c r="G1040">
        <f>+D1040+E1040+F1040</f>
        <v>0</v>
      </c>
    </row>
    <row r="1041" spans="1:5" ht="15">
      <c r="A1041">
        <v>1948</v>
      </c>
      <c r="B1041" t="s">
        <v>21</v>
      </c>
      <c r="C1041" t="s">
        <v>49</v>
      </c>
      <c r="D1041">
        <v>0</v>
      </c>
      <c r="E1041">
        <v>1</v>
      </c>
    </row>
    <row r="1042" spans="1:7" ht="15">
      <c r="A1042">
        <v>1949</v>
      </c>
      <c r="B1042" t="s">
        <v>21</v>
      </c>
      <c r="C1042" t="s">
        <v>49</v>
      </c>
      <c r="D1042">
        <v>0</v>
      </c>
      <c r="E1042">
        <v>1</v>
      </c>
      <c r="F1042">
        <v>0</v>
      </c>
      <c r="G1042">
        <f aca="true" t="shared" si="50" ref="G1042:G1099">+D1042+E1042+F1042</f>
        <v>1</v>
      </c>
    </row>
    <row r="1043" spans="1:7" ht="15">
      <c r="A1043">
        <v>1950</v>
      </c>
      <c r="B1043" t="s">
        <v>21</v>
      </c>
      <c r="C1043" t="s">
        <v>49</v>
      </c>
      <c r="D1043">
        <v>0</v>
      </c>
      <c r="E1043">
        <v>1</v>
      </c>
      <c r="F1043">
        <v>0</v>
      </c>
      <c r="G1043">
        <f t="shared" si="50"/>
        <v>1</v>
      </c>
    </row>
    <row r="1044" spans="1:7" ht="15">
      <c r="A1044">
        <v>1951</v>
      </c>
      <c r="B1044" t="s">
        <v>21</v>
      </c>
      <c r="C1044" t="s">
        <v>49</v>
      </c>
      <c r="D1044">
        <v>0</v>
      </c>
      <c r="E1044">
        <v>1</v>
      </c>
      <c r="G1044">
        <f t="shared" si="50"/>
        <v>1</v>
      </c>
    </row>
    <row r="1045" spans="1:9" ht="15">
      <c r="A1045">
        <v>1952</v>
      </c>
      <c r="B1045" t="s">
        <v>21</v>
      </c>
      <c r="C1045" t="s">
        <v>49</v>
      </c>
      <c r="D1045">
        <v>0</v>
      </c>
      <c r="E1045">
        <v>45</v>
      </c>
      <c r="F1045">
        <v>0</v>
      </c>
      <c r="G1045">
        <f t="shared" si="50"/>
        <v>45</v>
      </c>
      <c r="H1045">
        <v>0</v>
      </c>
      <c r="I1045">
        <f aca="true" t="shared" si="51" ref="I1045:I1076">+G1045+H1045</f>
        <v>45</v>
      </c>
    </row>
    <row r="1046" spans="1:9" ht="15">
      <c r="A1046">
        <v>1953</v>
      </c>
      <c r="B1046" t="s">
        <v>21</v>
      </c>
      <c r="C1046" t="s">
        <v>49</v>
      </c>
      <c r="D1046">
        <v>0</v>
      </c>
      <c r="E1046">
        <v>21</v>
      </c>
      <c r="F1046">
        <v>0</v>
      </c>
      <c r="G1046">
        <f t="shared" si="50"/>
        <v>21</v>
      </c>
      <c r="H1046">
        <v>0</v>
      </c>
      <c r="I1046">
        <f t="shared" si="51"/>
        <v>21</v>
      </c>
    </row>
    <row r="1047" spans="1:9" ht="15">
      <c r="A1047">
        <v>1954</v>
      </c>
      <c r="B1047" t="s">
        <v>21</v>
      </c>
      <c r="C1047" t="s">
        <v>49</v>
      </c>
      <c r="D1047">
        <v>3</v>
      </c>
      <c r="E1047">
        <v>22</v>
      </c>
      <c r="F1047">
        <v>0</v>
      </c>
      <c r="G1047">
        <f t="shared" si="50"/>
        <v>25</v>
      </c>
      <c r="H1047">
        <v>0</v>
      </c>
      <c r="I1047">
        <f t="shared" si="51"/>
        <v>25</v>
      </c>
    </row>
    <row r="1048" spans="1:9" ht="15">
      <c r="A1048">
        <v>1955</v>
      </c>
      <c r="B1048" t="s">
        <v>21</v>
      </c>
      <c r="C1048" t="s">
        <v>49</v>
      </c>
      <c r="D1048">
        <v>2</v>
      </c>
      <c r="E1048">
        <v>72</v>
      </c>
      <c r="F1048">
        <v>0</v>
      </c>
      <c r="G1048">
        <f t="shared" si="50"/>
        <v>74</v>
      </c>
      <c r="H1048">
        <v>0</v>
      </c>
      <c r="I1048">
        <f t="shared" si="51"/>
        <v>74</v>
      </c>
    </row>
    <row r="1049" spans="1:9" ht="15">
      <c r="A1049">
        <v>1956</v>
      </c>
      <c r="B1049" t="s">
        <v>21</v>
      </c>
      <c r="C1049" t="s">
        <v>49</v>
      </c>
      <c r="D1049">
        <v>4</v>
      </c>
      <c r="E1049">
        <v>114</v>
      </c>
      <c r="F1049">
        <v>0</v>
      </c>
      <c r="G1049">
        <f t="shared" si="50"/>
        <v>118</v>
      </c>
      <c r="H1049">
        <v>3</v>
      </c>
      <c r="I1049">
        <f t="shared" si="51"/>
        <v>121</v>
      </c>
    </row>
    <row r="1050" spans="1:9" ht="15">
      <c r="A1050">
        <v>1957</v>
      </c>
      <c r="B1050" t="s">
        <v>21</v>
      </c>
      <c r="C1050" t="s">
        <v>49</v>
      </c>
      <c r="D1050">
        <v>0</v>
      </c>
      <c r="E1050">
        <v>138</v>
      </c>
      <c r="F1050">
        <v>0</v>
      </c>
      <c r="G1050">
        <f t="shared" si="50"/>
        <v>138</v>
      </c>
      <c r="H1050">
        <v>1</v>
      </c>
      <c r="I1050">
        <f t="shared" si="51"/>
        <v>139</v>
      </c>
    </row>
    <row r="1051" spans="1:9" ht="15">
      <c r="A1051">
        <v>1958</v>
      </c>
      <c r="B1051" t="s">
        <v>21</v>
      </c>
      <c r="C1051" t="s">
        <v>49</v>
      </c>
      <c r="D1051">
        <v>2</v>
      </c>
      <c r="E1051">
        <v>41</v>
      </c>
      <c r="F1051">
        <v>289</v>
      </c>
      <c r="G1051">
        <f t="shared" si="50"/>
        <v>332</v>
      </c>
      <c r="H1051">
        <v>0</v>
      </c>
      <c r="I1051">
        <f t="shared" si="51"/>
        <v>332</v>
      </c>
    </row>
    <row r="1052" spans="1:9" ht="15">
      <c r="A1052">
        <v>1959</v>
      </c>
      <c r="B1052" t="s">
        <v>21</v>
      </c>
      <c r="C1052" t="s">
        <v>49</v>
      </c>
      <c r="D1052">
        <v>21</v>
      </c>
      <c r="E1052">
        <v>384</v>
      </c>
      <c r="F1052">
        <v>396</v>
      </c>
      <c r="G1052">
        <f t="shared" si="50"/>
        <v>801</v>
      </c>
      <c r="H1052">
        <v>1</v>
      </c>
      <c r="I1052">
        <f t="shared" si="51"/>
        <v>802</v>
      </c>
    </row>
    <row r="1053" spans="1:9" ht="15">
      <c r="A1053">
        <v>1960</v>
      </c>
      <c r="B1053" t="s">
        <v>21</v>
      </c>
      <c r="C1053" t="s">
        <v>49</v>
      </c>
      <c r="D1053">
        <v>29</v>
      </c>
      <c r="E1053">
        <v>334</v>
      </c>
      <c r="F1053">
        <v>584</v>
      </c>
      <c r="G1053">
        <f t="shared" si="50"/>
        <v>947</v>
      </c>
      <c r="H1053">
        <v>1</v>
      </c>
      <c r="I1053">
        <f t="shared" si="51"/>
        <v>948</v>
      </c>
    </row>
    <row r="1054" spans="1:9" ht="15">
      <c r="A1054">
        <v>1961</v>
      </c>
      <c r="B1054" t="s">
        <v>21</v>
      </c>
      <c r="C1054" t="s">
        <v>49</v>
      </c>
      <c r="D1054">
        <v>127</v>
      </c>
      <c r="E1054">
        <v>568</v>
      </c>
      <c r="F1054">
        <v>645</v>
      </c>
      <c r="G1054">
        <f t="shared" si="50"/>
        <v>1340</v>
      </c>
      <c r="H1054">
        <v>0</v>
      </c>
      <c r="I1054">
        <f t="shared" si="51"/>
        <v>1340</v>
      </c>
    </row>
    <row r="1055" spans="1:9" ht="15">
      <c r="A1055">
        <v>1962</v>
      </c>
      <c r="B1055" t="s">
        <v>21</v>
      </c>
      <c r="C1055" t="s">
        <v>49</v>
      </c>
      <c r="D1055">
        <v>112</v>
      </c>
      <c r="E1055">
        <v>370</v>
      </c>
      <c r="F1055">
        <v>473</v>
      </c>
      <c r="G1055">
        <f t="shared" si="50"/>
        <v>955</v>
      </c>
      <c r="H1055">
        <v>1</v>
      </c>
      <c r="I1055">
        <f t="shared" si="51"/>
        <v>956</v>
      </c>
    </row>
    <row r="1056" spans="1:10" ht="15">
      <c r="A1056">
        <v>1963</v>
      </c>
      <c r="B1056" t="s">
        <v>21</v>
      </c>
      <c r="C1056" t="s">
        <v>49</v>
      </c>
      <c r="D1056">
        <v>200</v>
      </c>
      <c r="E1056">
        <v>619</v>
      </c>
      <c r="F1056">
        <v>674</v>
      </c>
      <c r="G1056">
        <f t="shared" si="50"/>
        <v>1493</v>
      </c>
      <c r="H1056">
        <v>4</v>
      </c>
      <c r="I1056">
        <f t="shared" si="51"/>
        <v>1497</v>
      </c>
      <c r="J1056" t="s">
        <v>23</v>
      </c>
    </row>
    <row r="1057" spans="1:9" ht="15">
      <c r="A1057">
        <v>1964</v>
      </c>
      <c r="B1057" t="s">
        <v>21</v>
      </c>
      <c r="C1057" t="s">
        <v>49</v>
      </c>
      <c r="D1057">
        <v>456</v>
      </c>
      <c r="E1057">
        <v>519</v>
      </c>
      <c r="F1057">
        <v>1045</v>
      </c>
      <c r="G1057">
        <f t="shared" si="50"/>
        <v>2020</v>
      </c>
      <c r="H1057">
        <v>20</v>
      </c>
      <c r="I1057">
        <f t="shared" si="51"/>
        <v>2040</v>
      </c>
    </row>
    <row r="1058" spans="1:9" ht="15">
      <c r="A1058">
        <v>1965</v>
      </c>
      <c r="B1058" t="s">
        <v>21</v>
      </c>
      <c r="C1058" t="s">
        <v>49</v>
      </c>
      <c r="D1058">
        <v>182</v>
      </c>
      <c r="E1058">
        <v>243</v>
      </c>
      <c r="F1058">
        <v>818</v>
      </c>
      <c r="G1058">
        <f t="shared" si="50"/>
        <v>1243</v>
      </c>
      <c r="H1058">
        <v>1</v>
      </c>
      <c r="I1058">
        <f t="shared" si="51"/>
        <v>1244</v>
      </c>
    </row>
    <row r="1059" spans="1:9" ht="15">
      <c r="A1059">
        <v>1966</v>
      </c>
      <c r="B1059" t="s">
        <v>21</v>
      </c>
      <c r="C1059" t="s">
        <v>49</v>
      </c>
      <c r="D1059">
        <v>93</v>
      </c>
      <c r="E1059">
        <v>309</v>
      </c>
      <c r="F1059">
        <v>863</v>
      </c>
      <c r="G1059">
        <f t="shared" si="50"/>
        <v>1265</v>
      </c>
      <c r="I1059">
        <f t="shared" si="51"/>
        <v>1265</v>
      </c>
    </row>
    <row r="1060" spans="1:10" ht="15">
      <c r="A1060">
        <v>1967</v>
      </c>
      <c r="B1060" t="s">
        <v>21</v>
      </c>
      <c r="C1060" t="s">
        <v>49</v>
      </c>
      <c r="D1060">
        <v>36</v>
      </c>
      <c r="E1060">
        <v>464</v>
      </c>
      <c r="F1060">
        <v>996</v>
      </c>
      <c r="G1060">
        <f t="shared" si="50"/>
        <v>1496</v>
      </c>
      <c r="H1060">
        <v>0</v>
      </c>
      <c r="I1060">
        <f t="shared" si="51"/>
        <v>1496</v>
      </c>
      <c r="J1060" t="s">
        <v>51</v>
      </c>
    </row>
    <row r="1061" spans="1:9" ht="15">
      <c r="A1061">
        <v>1968</v>
      </c>
      <c r="B1061" t="s">
        <v>21</v>
      </c>
      <c r="C1061" t="s">
        <v>49</v>
      </c>
      <c r="D1061">
        <v>12</v>
      </c>
      <c r="E1061">
        <v>421</v>
      </c>
      <c r="F1061">
        <v>863</v>
      </c>
      <c r="G1061">
        <f t="shared" si="50"/>
        <v>1296</v>
      </c>
      <c r="H1061">
        <v>98</v>
      </c>
      <c r="I1061">
        <f t="shared" si="51"/>
        <v>1394</v>
      </c>
    </row>
    <row r="1062" spans="1:9" ht="15">
      <c r="A1062">
        <v>1969</v>
      </c>
      <c r="B1062" t="s">
        <v>21</v>
      </c>
      <c r="C1062" t="s">
        <v>49</v>
      </c>
      <c r="D1062">
        <v>10</v>
      </c>
      <c r="E1062">
        <v>298</v>
      </c>
      <c r="F1062">
        <v>759</v>
      </c>
      <c r="G1062">
        <f t="shared" si="50"/>
        <v>1067</v>
      </c>
      <c r="H1062">
        <v>0</v>
      </c>
      <c r="I1062">
        <f t="shared" si="51"/>
        <v>1067</v>
      </c>
    </row>
    <row r="1063" spans="1:9" ht="15">
      <c r="A1063">
        <v>1970</v>
      </c>
      <c r="B1063" t="s">
        <v>21</v>
      </c>
      <c r="C1063" t="s">
        <v>49</v>
      </c>
      <c r="D1063">
        <v>21</v>
      </c>
      <c r="E1063">
        <v>516</v>
      </c>
      <c r="F1063">
        <v>1038</v>
      </c>
      <c r="G1063">
        <f t="shared" si="50"/>
        <v>1575</v>
      </c>
      <c r="H1063">
        <v>0</v>
      </c>
      <c r="I1063">
        <f t="shared" si="51"/>
        <v>1575</v>
      </c>
    </row>
    <row r="1064" spans="1:9" ht="15">
      <c r="A1064">
        <v>1971</v>
      </c>
      <c r="B1064" t="s">
        <v>21</v>
      </c>
      <c r="C1064" t="s">
        <v>49</v>
      </c>
      <c r="D1064">
        <v>4</v>
      </c>
      <c r="E1064">
        <v>486</v>
      </c>
      <c r="F1064">
        <v>1742</v>
      </c>
      <c r="G1064">
        <f t="shared" si="50"/>
        <v>2232</v>
      </c>
      <c r="H1064">
        <v>217</v>
      </c>
      <c r="I1064">
        <f t="shared" si="51"/>
        <v>2449</v>
      </c>
    </row>
    <row r="1065" spans="1:9" ht="15">
      <c r="A1065">
        <v>1972</v>
      </c>
      <c r="B1065" t="s">
        <v>21</v>
      </c>
      <c r="C1065" t="s">
        <v>49</v>
      </c>
      <c r="D1065">
        <v>3</v>
      </c>
      <c r="E1065">
        <v>332</v>
      </c>
      <c r="F1065">
        <v>879</v>
      </c>
      <c r="G1065">
        <f t="shared" si="50"/>
        <v>1214</v>
      </c>
      <c r="H1065">
        <v>310</v>
      </c>
      <c r="I1065">
        <f t="shared" si="51"/>
        <v>1524</v>
      </c>
    </row>
    <row r="1066" spans="1:10" ht="15">
      <c r="A1066">
        <v>1973</v>
      </c>
      <c r="B1066" t="s">
        <v>21</v>
      </c>
      <c r="C1066" t="s">
        <v>49</v>
      </c>
      <c r="D1066">
        <v>7</v>
      </c>
      <c r="E1066">
        <v>450</v>
      </c>
      <c r="F1066">
        <v>1655</v>
      </c>
      <c r="G1066">
        <f t="shared" si="50"/>
        <v>2112</v>
      </c>
      <c r="H1066">
        <v>390</v>
      </c>
      <c r="I1066">
        <f t="shared" si="51"/>
        <v>2502</v>
      </c>
      <c r="J1066" t="s">
        <v>42</v>
      </c>
    </row>
    <row r="1067" spans="1:9" ht="15">
      <c r="A1067">
        <v>1974</v>
      </c>
      <c r="B1067" t="s">
        <v>21</v>
      </c>
      <c r="C1067" t="s">
        <v>49</v>
      </c>
      <c r="D1067">
        <v>1</v>
      </c>
      <c r="E1067">
        <v>472</v>
      </c>
      <c r="F1067">
        <v>2126</v>
      </c>
      <c r="G1067">
        <f t="shared" si="50"/>
        <v>2599</v>
      </c>
      <c r="H1067">
        <v>788</v>
      </c>
      <c r="I1067">
        <f t="shared" si="51"/>
        <v>3387</v>
      </c>
    </row>
    <row r="1068" spans="1:9" ht="15">
      <c r="A1068">
        <v>1975</v>
      </c>
      <c r="B1068" t="s">
        <v>21</v>
      </c>
      <c r="C1068" t="s">
        <v>49</v>
      </c>
      <c r="D1068">
        <v>0</v>
      </c>
      <c r="E1068">
        <v>447</v>
      </c>
      <c r="F1068">
        <v>993</v>
      </c>
      <c r="G1068">
        <f t="shared" si="50"/>
        <v>1440</v>
      </c>
      <c r="H1068">
        <v>303</v>
      </c>
      <c r="I1068">
        <f t="shared" si="51"/>
        <v>1743</v>
      </c>
    </row>
    <row r="1069" spans="1:9" ht="15">
      <c r="A1069">
        <v>1976</v>
      </c>
      <c r="B1069" t="s">
        <v>21</v>
      </c>
      <c r="C1069" t="s">
        <v>49</v>
      </c>
      <c r="D1069">
        <v>1</v>
      </c>
      <c r="E1069">
        <v>210</v>
      </c>
      <c r="F1069">
        <v>2882</v>
      </c>
      <c r="G1069">
        <f t="shared" si="50"/>
        <v>3093</v>
      </c>
      <c r="H1069">
        <v>948</v>
      </c>
      <c r="I1069">
        <f t="shared" si="51"/>
        <v>4041</v>
      </c>
    </row>
    <row r="1070" spans="1:9" ht="15">
      <c r="A1070">
        <v>1977</v>
      </c>
      <c r="B1070" t="s">
        <v>21</v>
      </c>
      <c r="C1070" t="s">
        <v>49</v>
      </c>
      <c r="D1070">
        <v>1</v>
      </c>
      <c r="E1070">
        <v>254</v>
      </c>
      <c r="F1070">
        <v>1761</v>
      </c>
      <c r="G1070">
        <f t="shared" si="50"/>
        <v>2016</v>
      </c>
      <c r="H1070">
        <v>479</v>
      </c>
      <c r="I1070">
        <f t="shared" si="51"/>
        <v>2495</v>
      </c>
    </row>
    <row r="1071" spans="1:9" ht="15">
      <c r="A1071">
        <v>1978</v>
      </c>
      <c r="B1071" t="s">
        <v>21</v>
      </c>
      <c r="C1071" t="s">
        <v>49</v>
      </c>
      <c r="D1071">
        <v>1</v>
      </c>
      <c r="E1071">
        <v>307</v>
      </c>
      <c r="F1071">
        <v>2118</v>
      </c>
      <c r="G1071">
        <f t="shared" si="50"/>
        <v>2426</v>
      </c>
      <c r="H1071">
        <v>654</v>
      </c>
      <c r="I1071">
        <f t="shared" si="51"/>
        <v>3080</v>
      </c>
    </row>
    <row r="1072" spans="1:9" ht="15">
      <c r="A1072">
        <v>1979</v>
      </c>
      <c r="B1072" t="s">
        <v>21</v>
      </c>
      <c r="C1072" t="s">
        <v>49</v>
      </c>
      <c r="D1072">
        <v>4</v>
      </c>
      <c r="E1072">
        <v>131</v>
      </c>
      <c r="F1072">
        <v>1846</v>
      </c>
      <c r="G1072">
        <f t="shared" si="50"/>
        <v>1981</v>
      </c>
      <c r="H1072">
        <v>75.85149888720564</v>
      </c>
      <c r="I1072">
        <f t="shared" si="51"/>
        <v>2056.8514988872057</v>
      </c>
    </row>
    <row r="1073" spans="1:9" ht="15">
      <c r="A1073">
        <v>1980</v>
      </c>
      <c r="B1073" t="s">
        <v>21</v>
      </c>
      <c r="C1073" t="s">
        <v>49</v>
      </c>
      <c r="D1073">
        <v>2</v>
      </c>
      <c r="E1073">
        <v>76.165</v>
      </c>
      <c r="F1073">
        <v>414</v>
      </c>
      <c r="G1073">
        <f t="shared" si="50"/>
        <v>492.165</v>
      </c>
      <c r="H1073">
        <v>36.95810683576542</v>
      </c>
      <c r="I1073">
        <f t="shared" si="51"/>
        <v>529.1231068357654</v>
      </c>
    </row>
    <row r="1074" spans="1:9" ht="15">
      <c r="A1074">
        <v>1981</v>
      </c>
      <c r="B1074" t="s">
        <v>21</v>
      </c>
      <c r="C1074" t="s">
        <v>49</v>
      </c>
      <c r="D1074">
        <v>0.3</v>
      </c>
      <c r="E1074">
        <v>48.083</v>
      </c>
      <c r="F1074">
        <v>308</v>
      </c>
      <c r="G1074">
        <f t="shared" si="50"/>
        <v>356.383</v>
      </c>
      <c r="H1074">
        <v>93.00936173716082</v>
      </c>
      <c r="I1074">
        <f t="shared" si="51"/>
        <v>449.3923617371608</v>
      </c>
    </row>
    <row r="1075" spans="1:9" ht="15">
      <c r="A1075">
        <v>1982</v>
      </c>
      <c r="B1075" t="s">
        <v>21</v>
      </c>
      <c r="C1075" t="s">
        <v>49</v>
      </c>
      <c r="D1075">
        <v>0.6</v>
      </c>
      <c r="E1075">
        <v>100.411</v>
      </c>
      <c r="F1075">
        <v>152.5</v>
      </c>
      <c r="G1075">
        <f t="shared" si="50"/>
        <v>253.511</v>
      </c>
      <c r="H1075">
        <v>19.310627009022827</v>
      </c>
      <c r="I1075">
        <f t="shared" si="51"/>
        <v>272.82162700902285</v>
      </c>
    </row>
    <row r="1076" spans="1:9" ht="15">
      <c r="A1076">
        <v>1983</v>
      </c>
      <c r="B1076" t="s">
        <v>21</v>
      </c>
      <c r="C1076" t="s">
        <v>49</v>
      </c>
      <c r="D1076">
        <v>0.1</v>
      </c>
      <c r="E1076">
        <v>174.873</v>
      </c>
      <c r="F1076">
        <v>264</v>
      </c>
      <c r="G1076">
        <f t="shared" si="50"/>
        <v>438.97299999999996</v>
      </c>
      <c r="H1076">
        <v>0.8400055248480971</v>
      </c>
      <c r="I1076">
        <f t="shared" si="51"/>
        <v>439.81300552484805</v>
      </c>
    </row>
    <row r="1077" spans="1:9" ht="15">
      <c r="A1077">
        <v>1984</v>
      </c>
      <c r="B1077" t="s">
        <v>21</v>
      </c>
      <c r="C1077" t="s">
        <v>49</v>
      </c>
      <c r="D1077">
        <v>0.3</v>
      </c>
      <c r="E1077">
        <v>20.226</v>
      </c>
      <c r="F1077">
        <v>227</v>
      </c>
      <c r="G1077">
        <f t="shared" si="50"/>
        <v>247.526</v>
      </c>
      <c r="H1077">
        <v>16.366107642456907</v>
      </c>
      <c r="I1077">
        <f aca="true" t="shared" si="52" ref="I1077:I1099">+G1077+H1077</f>
        <v>263.8921076424569</v>
      </c>
    </row>
    <row r="1078" spans="1:9" ht="15">
      <c r="A1078">
        <v>1985</v>
      </c>
      <c r="B1078" t="s">
        <v>21</v>
      </c>
      <c r="C1078" t="s">
        <v>49</v>
      </c>
      <c r="D1078">
        <v>0.1</v>
      </c>
      <c r="E1078">
        <v>225.807</v>
      </c>
      <c r="F1078">
        <v>281</v>
      </c>
      <c r="G1078">
        <f t="shared" si="50"/>
        <v>506.907</v>
      </c>
      <c r="H1078">
        <v>253.5776678200964</v>
      </c>
      <c r="I1078">
        <f t="shared" si="52"/>
        <v>760.4846678200963</v>
      </c>
    </row>
    <row r="1079" spans="1:9" ht="15">
      <c r="A1079">
        <v>1986</v>
      </c>
      <c r="B1079" t="s">
        <v>21</v>
      </c>
      <c r="C1079" t="s">
        <v>49</v>
      </c>
      <c r="D1079">
        <v>0.1</v>
      </c>
      <c r="E1079">
        <v>155.553</v>
      </c>
      <c r="F1079">
        <v>145</v>
      </c>
      <c r="G1079">
        <f t="shared" si="50"/>
        <v>300.653</v>
      </c>
      <c r="H1079">
        <v>303.8037481649053</v>
      </c>
      <c r="I1079">
        <f t="shared" si="52"/>
        <v>604.4567481649053</v>
      </c>
    </row>
    <row r="1080" spans="1:9" ht="15">
      <c r="A1080">
        <v>1987</v>
      </c>
      <c r="B1080" t="s">
        <v>21</v>
      </c>
      <c r="C1080" t="s">
        <v>49</v>
      </c>
      <c r="E1080">
        <v>150.488</v>
      </c>
      <c r="F1080">
        <v>190</v>
      </c>
      <c r="G1080">
        <f t="shared" si="50"/>
        <v>340.488</v>
      </c>
      <c r="H1080">
        <v>81.88803859047395</v>
      </c>
      <c r="I1080">
        <f t="shared" si="52"/>
        <v>422.37603859047397</v>
      </c>
    </row>
    <row r="1081" spans="1:9" ht="15">
      <c r="A1081">
        <v>1988</v>
      </c>
      <c r="B1081" t="s">
        <v>21</v>
      </c>
      <c r="C1081" t="s">
        <v>49</v>
      </c>
      <c r="D1081">
        <v>0.5</v>
      </c>
      <c r="E1081">
        <v>166.719</v>
      </c>
      <c r="F1081">
        <v>182</v>
      </c>
      <c r="G1081">
        <f t="shared" si="50"/>
        <v>349.219</v>
      </c>
      <c r="H1081">
        <v>0.21300140094362396</v>
      </c>
      <c r="I1081">
        <f t="shared" si="52"/>
        <v>349.4320014009436</v>
      </c>
    </row>
    <row r="1082" spans="1:9" ht="15">
      <c r="A1082">
        <v>1989</v>
      </c>
      <c r="B1082" t="s">
        <v>21</v>
      </c>
      <c r="C1082" t="s">
        <v>49</v>
      </c>
      <c r="D1082">
        <v>0.1</v>
      </c>
      <c r="E1082">
        <v>136.491</v>
      </c>
      <c r="F1082">
        <v>246</v>
      </c>
      <c r="G1082">
        <f t="shared" si="50"/>
        <v>382.591</v>
      </c>
      <c r="H1082">
        <v>0.5032533099759574</v>
      </c>
      <c r="I1082">
        <f t="shared" si="52"/>
        <v>383.09425330997595</v>
      </c>
    </row>
    <row r="1083" spans="1:9" ht="15">
      <c r="A1083">
        <v>1990</v>
      </c>
      <c r="B1083" t="s">
        <v>21</v>
      </c>
      <c r="C1083" t="s">
        <v>49</v>
      </c>
      <c r="D1083">
        <v>0.1</v>
      </c>
      <c r="E1083">
        <v>66.233</v>
      </c>
      <c r="F1083">
        <v>42</v>
      </c>
      <c r="G1083">
        <f t="shared" si="50"/>
        <v>108.333</v>
      </c>
      <c r="H1083">
        <v>0.5770037950444658</v>
      </c>
      <c r="I1083">
        <f t="shared" si="52"/>
        <v>108.91000379504446</v>
      </c>
    </row>
    <row r="1084" spans="1:9" ht="15">
      <c r="A1084">
        <v>1991</v>
      </c>
      <c r="B1084" t="s">
        <v>21</v>
      </c>
      <c r="C1084" t="s">
        <v>49</v>
      </c>
      <c r="D1084">
        <v>0.3</v>
      </c>
      <c r="E1084">
        <v>34.763</v>
      </c>
      <c r="F1084">
        <v>36</v>
      </c>
      <c r="G1084">
        <f t="shared" si="50"/>
        <v>71.06299999999999</v>
      </c>
      <c r="H1084">
        <v>0.6210040844412709</v>
      </c>
      <c r="I1084">
        <f t="shared" si="52"/>
        <v>71.68400408444126</v>
      </c>
    </row>
    <row r="1085" spans="1:9" ht="15">
      <c r="A1085">
        <v>1992</v>
      </c>
      <c r="B1085" t="s">
        <v>21</v>
      </c>
      <c r="C1085" t="s">
        <v>49</v>
      </c>
      <c r="D1085">
        <v>0.3</v>
      </c>
      <c r="E1085">
        <v>34.975</v>
      </c>
      <c r="F1085">
        <v>49.9</v>
      </c>
      <c r="G1085">
        <f t="shared" si="50"/>
        <v>85.175</v>
      </c>
      <c r="H1085">
        <v>0.24673883200000046</v>
      </c>
      <c r="I1085">
        <f t="shared" si="52"/>
        <v>85.421738832</v>
      </c>
    </row>
    <row r="1086" spans="1:9" ht="15">
      <c r="A1086">
        <v>1993</v>
      </c>
      <c r="B1086" t="s">
        <v>21</v>
      </c>
      <c r="C1086" t="s">
        <v>49</v>
      </c>
      <c r="D1086">
        <v>0.5</v>
      </c>
      <c r="E1086">
        <v>45.84</v>
      </c>
      <c r="F1086">
        <v>62</v>
      </c>
      <c r="G1086">
        <f t="shared" si="50"/>
        <v>108.34</v>
      </c>
      <c r="H1086">
        <v>0.012963048000000001</v>
      </c>
      <c r="I1086">
        <f t="shared" si="52"/>
        <v>108.352963048</v>
      </c>
    </row>
    <row r="1087" spans="1:9" ht="15">
      <c r="A1087">
        <v>1994</v>
      </c>
      <c r="B1087" t="s">
        <v>21</v>
      </c>
      <c r="C1087" t="s">
        <v>49</v>
      </c>
      <c r="D1087">
        <v>2.6</v>
      </c>
      <c r="E1087">
        <v>21.7</v>
      </c>
      <c r="F1087">
        <v>67</v>
      </c>
      <c r="G1087">
        <f t="shared" si="50"/>
        <v>91.3</v>
      </c>
      <c r="I1087">
        <f t="shared" si="52"/>
        <v>91.3</v>
      </c>
    </row>
    <row r="1088" spans="1:9" ht="15">
      <c r="A1088">
        <v>1995</v>
      </c>
      <c r="B1088" t="s">
        <v>21</v>
      </c>
      <c r="C1088" t="s">
        <v>49</v>
      </c>
      <c r="D1088">
        <v>1</v>
      </c>
      <c r="E1088">
        <v>24.094</v>
      </c>
      <c r="F1088">
        <v>150</v>
      </c>
      <c r="G1088">
        <f t="shared" si="50"/>
        <v>175.094</v>
      </c>
      <c r="H1088">
        <v>0.080820636</v>
      </c>
      <c r="I1088">
        <f t="shared" si="52"/>
        <v>175.174820636</v>
      </c>
    </row>
    <row r="1089" spans="1:9" ht="15">
      <c r="A1089">
        <v>1996</v>
      </c>
      <c r="B1089" t="s">
        <v>21</v>
      </c>
      <c r="C1089" t="s">
        <v>49</v>
      </c>
      <c r="D1089">
        <v>3.9</v>
      </c>
      <c r="E1089">
        <v>194.74</v>
      </c>
      <c r="F1089">
        <v>65.8</v>
      </c>
      <c r="G1089">
        <f t="shared" si="50"/>
        <v>264.44</v>
      </c>
      <c r="H1089">
        <v>0.017857260000000003</v>
      </c>
      <c r="I1089">
        <f t="shared" si="52"/>
        <v>264.45785726</v>
      </c>
    </row>
    <row r="1090" spans="1:9" ht="15">
      <c r="A1090">
        <v>1997</v>
      </c>
      <c r="B1090" t="s">
        <v>21</v>
      </c>
      <c r="C1090" t="s">
        <v>49</v>
      </c>
      <c r="D1090">
        <v>0.7</v>
      </c>
      <c r="E1090">
        <v>23.912</v>
      </c>
      <c r="F1090">
        <v>18</v>
      </c>
      <c r="G1090">
        <f t="shared" si="50"/>
        <v>42.611999999999995</v>
      </c>
      <c r="H1090">
        <v>0.012896910000000004</v>
      </c>
      <c r="I1090">
        <f t="shared" si="52"/>
        <v>42.62489691</v>
      </c>
    </row>
    <row r="1091" spans="1:9" ht="15">
      <c r="A1091">
        <v>1998</v>
      </c>
      <c r="B1091" t="s">
        <v>21</v>
      </c>
      <c r="C1091" t="s">
        <v>49</v>
      </c>
      <c r="D1091">
        <v>0.4</v>
      </c>
      <c r="E1091">
        <v>13.44</v>
      </c>
      <c r="F1091">
        <v>5</v>
      </c>
      <c r="G1091">
        <f t="shared" si="50"/>
        <v>18.84</v>
      </c>
      <c r="H1091">
        <v>0.12096640200000001</v>
      </c>
      <c r="I1091">
        <f t="shared" si="52"/>
        <v>18.960966402</v>
      </c>
    </row>
    <row r="1092" spans="1:9" ht="15">
      <c r="A1092">
        <v>1999</v>
      </c>
      <c r="B1092" t="s">
        <v>21</v>
      </c>
      <c r="C1092" t="s">
        <v>49</v>
      </c>
      <c r="D1092">
        <v>0.2</v>
      </c>
      <c r="E1092">
        <v>22.006</v>
      </c>
      <c r="F1092">
        <v>7</v>
      </c>
      <c r="G1092">
        <f t="shared" si="50"/>
        <v>29.206</v>
      </c>
      <c r="H1092">
        <v>7.045989784000001</v>
      </c>
      <c r="I1092">
        <f t="shared" si="52"/>
        <v>36.251989784</v>
      </c>
    </row>
    <row r="1093" spans="1:9" ht="15">
      <c r="A1093">
        <v>2000</v>
      </c>
      <c r="B1093" t="s">
        <v>21</v>
      </c>
      <c r="C1093" t="s">
        <v>49</v>
      </c>
      <c r="D1093">
        <v>3.1</v>
      </c>
      <c r="E1093">
        <v>22.526</v>
      </c>
      <c r="F1093">
        <v>44</v>
      </c>
      <c r="G1093">
        <f t="shared" si="50"/>
        <v>69.626</v>
      </c>
      <c r="H1093">
        <v>11.136999866</v>
      </c>
      <c r="I1093">
        <f t="shared" si="52"/>
        <v>80.762999866</v>
      </c>
    </row>
    <row r="1094" spans="1:9" ht="15">
      <c r="A1094">
        <v>2001</v>
      </c>
      <c r="B1094" t="s">
        <v>21</v>
      </c>
      <c r="C1094" t="s">
        <v>49</v>
      </c>
      <c r="E1094">
        <v>0.395</v>
      </c>
      <c r="F1094">
        <v>86</v>
      </c>
      <c r="G1094">
        <f t="shared" si="50"/>
        <v>86.395</v>
      </c>
      <c r="H1094">
        <v>27.740151110000003</v>
      </c>
      <c r="I1094">
        <f t="shared" si="52"/>
        <v>114.13515111</v>
      </c>
    </row>
    <row r="1095" spans="1:9" ht="15">
      <c r="A1095">
        <v>2002</v>
      </c>
      <c r="B1095" t="s">
        <v>21</v>
      </c>
      <c r="C1095" t="s">
        <v>49</v>
      </c>
      <c r="D1095">
        <v>3.1</v>
      </c>
      <c r="E1095">
        <v>12.944</v>
      </c>
      <c r="F1095">
        <v>18</v>
      </c>
      <c r="G1095">
        <f t="shared" si="50"/>
        <v>34.044</v>
      </c>
      <c r="H1095">
        <v>21.550141368000002</v>
      </c>
      <c r="I1095">
        <f t="shared" si="52"/>
        <v>55.594141367999995</v>
      </c>
    </row>
    <row r="1096" spans="1:9" ht="15">
      <c r="A1096">
        <v>2003</v>
      </c>
      <c r="B1096" t="s">
        <v>21</v>
      </c>
      <c r="C1096" t="s">
        <v>49</v>
      </c>
      <c r="D1096">
        <v>0</v>
      </c>
      <c r="E1096">
        <v>3.376</v>
      </c>
      <c r="F1096">
        <v>2</v>
      </c>
      <c r="G1096">
        <f t="shared" si="50"/>
        <v>5.3759999999999994</v>
      </c>
      <c r="H1096">
        <v>5.044014570000001</v>
      </c>
      <c r="I1096">
        <f t="shared" si="52"/>
        <v>10.42001457</v>
      </c>
    </row>
    <row r="1097" spans="1:9" ht="15">
      <c r="A1097">
        <v>2004</v>
      </c>
      <c r="B1097" t="s">
        <v>21</v>
      </c>
      <c r="C1097" t="s">
        <v>49</v>
      </c>
      <c r="D1097">
        <v>0</v>
      </c>
      <c r="E1097">
        <v>7.044</v>
      </c>
      <c r="F1097">
        <v>3.8</v>
      </c>
      <c r="G1097">
        <f t="shared" si="50"/>
        <v>10.844</v>
      </c>
      <c r="H1097">
        <v>0</v>
      </c>
      <c r="I1097">
        <f t="shared" si="52"/>
        <v>10.844</v>
      </c>
    </row>
    <row r="1098" spans="1:9" ht="15">
      <c r="A1098">
        <v>2005</v>
      </c>
      <c r="B1098" t="s">
        <v>21</v>
      </c>
      <c r="C1098" t="s">
        <v>49</v>
      </c>
      <c r="D1098">
        <v>2.2</v>
      </c>
      <c r="E1098">
        <v>3.449</v>
      </c>
      <c r="F1098">
        <v>8</v>
      </c>
      <c r="G1098">
        <f t="shared" si="50"/>
        <v>13.649000000000001</v>
      </c>
      <c r="H1098">
        <v>3</v>
      </c>
      <c r="I1098">
        <f t="shared" si="52"/>
        <v>16.649</v>
      </c>
    </row>
    <row r="1099" spans="1:9" ht="15">
      <c r="A1099">
        <v>2006</v>
      </c>
      <c r="B1099" t="s">
        <v>21</v>
      </c>
      <c r="C1099" t="s">
        <v>49</v>
      </c>
      <c r="D1099">
        <v>3.4</v>
      </c>
      <c r="E1099">
        <v>1.289</v>
      </c>
      <c r="F1099">
        <v>17</v>
      </c>
      <c r="G1099">
        <f t="shared" si="50"/>
        <v>21.689</v>
      </c>
      <c r="H1099">
        <v>4</v>
      </c>
      <c r="I1099">
        <f t="shared" si="52"/>
        <v>25.689</v>
      </c>
    </row>
    <row r="1100" spans="1:9" ht="15">
      <c r="A1100">
        <v>2007</v>
      </c>
      <c r="B1100" t="s">
        <v>21</v>
      </c>
      <c r="C1100" t="s">
        <v>49</v>
      </c>
      <c r="D1100">
        <v>0</v>
      </c>
      <c r="E1100">
        <v>4</v>
      </c>
      <c r="F1100">
        <v>13</v>
      </c>
      <c r="G1100">
        <v>18</v>
      </c>
      <c r="I1100">
        <v>18</v>
      </c>
    </row>
    <row r="1101" spans="1:9" ht="15">
      <c r="A1101">
        <v>2008</v>
      </c>
      <c r="B1101" t="s">
        <v>21</v>
      </c>
      <c r="C1101" t="s">
        <v>49</v>
      </c>
      <c r="E1101">
        <v>5</v>
      </c>
      <c r="F1101">
        <v>16</v>
      </c>
      <c r="G1101">
        <v>21</v>
      </c>
      <c r="I1101">
        <v>21</v>
      </c>
    </row>
    <row r="1102" spans="1:9" ht="15">
      <c r="A1102">
        <v>2009</v>
      </c>
      <c r="B1102" t="s">
        <v>21</v>
      </c>
      <c r="C1102" t="s">
        <v>49</v>
      </c>
      <c r="D1102">
        <v>0</v>
      </c>
      <c r="E1102">
        <v>5</v>
      </c>
      <c r="F1102">
        <v>6</v>
      </c>
      <c r="G1102">
        <v>11</v>
      </c>
      <c r="I1102">
        <v>11</v>
      </c>
    </row>
    <row r="1103" spans="1:9" ht="15">
      <c r="A1103">
        <v>2010</v>
      </c>
      <c r="B1103" t="s">
        <v>21</v>
      </c>
      <c r="C1103" t="s">
        <v>49</v>
      </c>
      <c r="D1103">
        <v>5</v>
      </c>
      <c r="E1103">
        <v>3</v>
      </c>
      <c r="F1103">
        <v>21</v>
      </c>
      <c r="G1103">
        <v>29</v>
      </c>
      <c r="H1103">
        <v>0</v>
      </c>
      <c r="I1103">
        <v>29</v>
      </c>
    </row>
    <row r="1104" spans="1:9" ht="15">
      <c r="A1104">
        <v>2011</v>
      </c>
      <c r="B1104" t="s">
        <v>21</v>
      </c>
      <c r="C1104" t="s">
        <v>49</v>
      </c>
      <c r="D1104">
        <v>0</v>
      </c>
      <c r="E1104">
        <v>20</v>
      </c>
      <c r="F1104">
        <v>29</v>
      </c>
      <c r="G1104">
        <v>50</v>
      </c>
      <c r="H1104">
        <v>2</v>
      </c>
      <c r="I1104">
        <v>52</v>
      </c>
    </row>
    <row r="1105" spans="1:9" ht="15">
      <c r="A1105">
        <v>2012</v>
      </c>
      <c r="B1105" t="s">
        <v>21</v>
      </c>
      <c r="C1105" t="s">
        <v>49</v>
      </c>
      <c r="D1105">
        <v>11</v>
      </c>
      <c r="E1105">
        <v>8</v>
      </c>
      <c r="F1105">
        <v>62</v>
      </c>
      <c r="G1105">
        <v>81</v>
      </c>
      <c r="H1105">
        <v>4</v>
      </c>
      <c r="I1105">
        <v>85</v>
      </c>
    </row>
    <row r="1106" spans="1:9" ht="15">
      <c r="A1106">
        <v>2013</v>
      </c>
      <c r="B1106" t="s">
        <v>21</v>
      </c>
      <c r="C1106" t="s">
        <v>49</v>
      </c>
      <c r="D1106">
        <v>6</v>
      </c>
      <c r="E1106">
        <v>0</v>
      </c>
      <c r="F1106">
        <v>27</v>
      </c>
      <c r="G1106">
        <v>33</v>
      </c>
      <c r="H1106">
        <v>0</v>
      </c>
      <c r="I1106">
        <v>33</v>
      </c>
    </row>
    <row r="1107" spans="1:9" ht="15">
      <c r="A1107">
        <v>2014</v>
      </c>
      <c r="B1107" t="s">
        <v>21</v>
      </c>
      <c r="C1107" t="s">
        <v>49</v>
      </c>
      <c r="D1107">
        <v>5</v>
      </c>
      <c r="E1107">
        <v>0</v>
      </c>
      <c r="F1107">
        <v>3</v>
      </c>
      <c r="G1107">
        <v>8</v>
      </c>
      <c r="I1107">
        <v>8</v>
      </c>
    </row>
    <row r="1108" spans="1:9" ht="15">
      <c r="A1108">
        <v>2015</v>
      </c>
      <c r="B1108" t="s">
        <v>21</v>
      </c>
      <c r="C1108" t="s">
        <v>49</v>
      </c>
      <c r="D1108">
        <v>9</v>
      </c>
      <c r="E1108">
        <v>2</v>
      </c>
      <c r="F1108">
        <v>23</v>
      </c>
      <c r="G1108">
        <v>34</v>
      </c>
      <c r="I1108">
        <v>34</v>
      </c>
    </row>
    <row r="1109" spans="1:6" ht="15">
      <c r="A1109">
        <v>1903</v>
      </c>
      <c r="B1109" t="s">
        <v>21</v>
      </c>
      <c r="C1109" t="s">
        <v>18</v>
      </c>
      <c r="D1109">
        <v>0</v>
      </c>
      <c r="F1109">
        <v>15</v>
      </c>
    </row>
    <row r="1110" spans="1:3" ht="15">
      <c r="A1110">
        <v>1904</v>
      </c>
      <c r="B1110" t="s">
        <v>21</v>
      </c>
      <c r="C1110" t="s">
        <v>18</v>
      </c>
    </row>
    <row r="1111" spans="1:3" ht="15">
      <c r="A1111">
        <v>1905</v>
      </c>
      <c r="B1111" t="s">
        <v>21</v>
      </c>
      <c r="C1111" t="s">
        <v>18</v>
      </c>
    </row>
    <row r="1112" spans="1:3" ht="15">
      <c r="A1112">
        <v>1906</v>
      </c>
      <c r="B1112" t="s">
        <v>21</v>
      </c>
      <c r="C1112" t="s">
        <v>18</v>
      </c>
    </row>
    <row r="1113" spans="1:6" ht="15">
      <c r="A1113">
        <v>1907</v>
      </c>
      <c r="B1113" t="s">
        <v>21</v>
      </c>
      <c r="C1113" t="s">
        <v>18</v>
      </c>
      <c r="F1113">
        <v>3</v>
      </c>
    </row>
    <row r="1114" spans="1:6" ht="15">
      <c r="A1114">
        <v>1908</v>
      </c>
      <c r="B1114" t="s">
        <v>21</v>
      </c>
      <c r="C1114" t="s">
        <v>18</v>
      </c>
      <c r="F1114">
        <v>1</v>
      </c>
    </row>
    <row r="1115" spans="1:3" ht="15">
      <c r="A1115">
        <v>1909</v>
      </c>
      <c r="B1115" t="s">
        <v>21</v>
      </c>
      <c r="C1115" t="s">
        <v>18</v>
      </c>
    </row>
    <row r="1116" spans="1:3" ht="15">
      <c r="A1116">
        <v>1910</v>
      </c>
      <c r="B1116" t="s">
        <v>21</v>
      </c>
      <c r="C1116" t="s">
        <v>18</v>
      </c>
    </row>
    <row r="1117" spans="1:4" ht="15">
      <c r="A1117">
        <v>1911</v>
      </c>
      <c r="B1117" t="s">
        <v>21</v>
      </c>
      <c r="C1117" t="s">
        <v>18</v>
      </c>
      <c r="D1117">
        <v>26</v>
      </c>
    </row>
    <row r="1118" spans="1:4" ht="15">
      <c r="A1118">
        <v>1912</v>
      </c>
      <c r="B1118" t="s">
        <v>21</v>
      </c>
      <c r="C1118" t="s">
        <v>18</v>
      </c>
      <c r="D1118">
        <v>40</v>
      </c>
    </row>
    <row r="1119" spans="1:6" ht="15">
      <c r="A1119">
        <v>1913</v>
      </c>
      <c r="B1119" t="s">
        <v>21</v>
      </c>
      <c r="C1119" t="s">
        <v>18</v>
      </c>
      <c r="D1119">
        <v>12</v>
      </c>
      <c r="F1119">
        <v>1</v>
      </c>
    </row>
    <row r="1120" spans="1:6" ht="15">
      <c r="A1120">
        <v>1914</v>
      </c>
      <c r="B1120" t="s">
        <v>21</v>
      </c>
      <c r="C1120" t="s">
        <v>18</v>
      </c>
      <c r="D1120">
        <v>17</v>
      </c>
      <c r="F1120">
        <v>1</v>
      </c>
    </row>
    <row r="1121" spans="1:6" ht="15">
      <c r="A1121">
        <v>1915</v>
      </c>
      <c r="B1121" t="s">
        <v>21</v>
      </c>
      <c r="C1121" t="s">
        <v>18</v>
      </c>
      <c r="D1121">
        <v>34</v>
      </c>
      <c r="F1121">
        <v>2</v>
      </c>
    </row>
    <row r="1122" spans="1:6" ht="15">
      <c r="A1122">
        <v>1916</v>
      </c>
      <c r="B1122" t="s">
        <v>21</v>
      </c>
      <c r="C1122" t="s">
        <v>18</v>
      </c>
      <c r="D1122">
        <v>56</v>
      </c>
      <c r="F1122">
        <v>3</v>
      </c>
    </row>
    <row r="1123" spans="1:7" ht="15">
      <c r="A1123">
        <v>1917</v>
      </c>
      <c r="B1123" t="s">
        <v>21</v>
      </c>
      <c r="C1123" t="s">
        <v>18</v>
      </c>
      <c r="D1123">
        <v>8</v>
      </c>
      <c r="E1123">
        <v>4</v>
      </c>
      <c r="F1123">
        <v>0</v>
      </c>
      <c r="G1123">
        <f>+D1123+E1123+F1123</f>
        <v>12</v>
      </c>
    </row>
    <row r="1124" spans="1:6" ht="15">
      <c r="A1124">
        <v>1918</v>
      </c>
      <c r="B1124" t="s">
        <v>21</v>
      </c>
      <c r="C1124" t="s">
        <v>18</v>
      </c>
      <c r="D1124">
        <v>4</v>
      </c>
      <c r="F1124">
        <v>2</v>
      </c>
    </row>
    <row r="1125" spans="1:7" ht="15">
      <c r="A1125">
        <v>1919</v>
      </c>
      <c r="B1125" t="s">
        <v>21</v>
      </c>
      <c r="C1125" t="s">
        <v>18</v>
      </c>
      <c r="D1125">
        <v>17</v>
      </c>
      <c r="E1125">
        <v>6</v>
      </c>
      <c r="F1125">
        <v>3</v>
      </c>
      <c r="G1125">
        <f aca="true" t="shared" si="53" ref="G1125:G1130">+D1125+E1125+F1125</f>
        <v>26</v>
      </c>
    </row>
    <row r="1126" spans="1:7" ht="15">
      <c r="A1126">
        <v>1920</v>
      </c>
      <c r="B1126" t="s">
        <v>21</v>
      </c>
      <c r="C1126" t="s">
        <v>18</v>
      </c>
      <c r="D1126">
        <v>11</v>
      </c>
      <c r="E1126">
        <v>0</v>
      </c>
      <c r="F1126">
        <v>3</v>
      </c>
      <c r="G1126">
        <f t="shared" si="53"/>
        <v>14</v>
      </c>
    </row>
    <row r="1127" spans="1:7" ht="15">
      <c r="A1127">
        <v>1921</v>
      </c>
      <c r="B1127" t="s">
        <v>21</v>
      </c>
      <c r="C1127" t="s">
        <v>18</v>
      </c>
      <c r="D1127">
        <v>0</v>
      </c>
      <c r="E1127">
        <v>2</v>
      </c>
      <c r="F1127">
        <v>1</v>
      </c>
      <c r="G1127">
        <f t="shared" si="53"/>
        <v>3</v>
      </c>
    </row>
    <row r="1128" spans="1:7" ht="15">
      <c r="A1128">
        <v>1922</v>
      </c>
      <c r="B1128" t="s">
        <v>21</v>
      </c>
      <c r="C1128" t="s">
        <v>18</v>
      </c>
      <c r="D1128">
        <v>9</v>
      </c>
      <c r="E1128">
        <v>1</v>
      </c>
      <c r="F1128">
        <v>0</v>
      </c>
      <c r="G1128">
        <f t="shared" si="53"/>
        <v>10</v>
      </c>
    </row>
    <row r="1129" spans="1:7" ht="15">
      <c r="A1129">
        <v>1923</v>
      </c>
      <c r="B1129" t="s">
        <v>21</v>
      </c>
      <c r="C1129" t="s">
        <v>18</v>
      </c>
      <c r="D1129">
        <v>2</v>
      </c>
      <c r="E1129">
        <v>1</v>
      </c>
      <c r="F1129">
        <v>7</v>
      </c>
      <c r="G1129">
        <f t="shared" si="53"/>
        <v>10</v>
      </c>
    </row>
    <row r="1130" spans="1:7" ht="15">
      <c r="A1130">
        <v>1924</v>
      </c>
      <c r="B1130" t="s">
        <v>21</v>
      </c>
      <c r="C1130" t="s">
        <v>18</v>
      </c>
      <c r="D1130">
        <v>5</v>
      </c>
      <c r="E1130">
        <v>18</v>
      </c>
      <c r="F1130">
        <v>5</v>
      </c>
      <c r="G1130">
        <f t="shared" si="53"/>
        <v>28</v>
      </c>
    </row>
    <row r="1131" spans="1:5" ht="15">
      <c r="A1131">
        <v>1925</v>
      </c>
      <c r="B1131" t="s">
        <v>21</v>
      </c>
      <c r="C1131" t="s">
        <v>18</v>
      </c>
      <c r="D1131">
        <v>1</v>
      </c>
      <c r="E1131">
        <v>42</v>
      </c>
    </row>
    <row r="1132" spans="1:5" ht="15">
      <c r="A1132">
        <v>1926</v>
      </c>
      <c r="B1132" t="s">
        <v>21</v>
      </c>
      <c r="C1132" t="s">
        <v>18</v>
      </c>
      <c r="D1132">
        <v>10</v>
      </c>
      <c r="E1132">
        <v>4</v>
      </c>
    </row>
    <row r="1133" spans="1:5" ht="15">
      <c r="A1133">
        <v>1927</v>
      </c>
      <c r="B1133" t="s">
        <v>21</v>
      </c>
      <c r="C1133" t="s">
        <v>18</v>
      </c>
      <c r="D1133">
        <v>2</v>
      </c>
      <c r="E1133">
        <v>2</v>
      </c>
    </row>
    <row r="1134" spans="1:7" ht="15">
      <c r="A1134">
        <v>1928</v>
      </c>
      <c r="B1134" t="s">
        <v>21</v>
      </c>
      <c r="C1134" t="s">
        <v>18</v>
      </c>
      <c r="D1134">
        <v>13</v>
      </c>
      <c r="F1134">
        <v>20</v>
      </c>
      <c r="G1134">
        <f aca="true" t="shared" si="54" ref="G1134:G1165">+D1134+E1134+F1134</f>
        <v>33</v>
      </c>
    </row>
    <row r="1135" spans="1:7" ht="15">
      <c r="A1135">
        <v>1929</v>
      </c>
      <c r="B1135" t="s">
        <v>21</v>
      </c>
      <c r="C1135" t="s">
        <v>18</v>
      </c>
      <c r="D1135">
        <v>6</v>
      </c>
      <c r="E1135">
        <v>9</v>
      </c>
      <c r="F1135">
        <v>16</v>
      </c>
      <c r="G1135">
        <f t="shared" si="54"/>
        <v>31</v>
      </c>
    </row>
    <row r="1136" spans="1:7" ht="15">
      <c r="A1136">
        <v>1930</v>
      </c>
      <c r="B1136" t="s">
        <v>21</v>
      </c>
      <c r="C1136" t="s">
        <v>18</v>
      </c>
      <c r="D1136">
        <v>14</v>
      </c>
      <c r="E1136">
        <v>23</v>
      </c>
      <c r="F1136">
        <v>8</v>
      </c>
      <c r="G1136">
        <f t="shared" si="54"/>
        <v>45</v>
      </c>
    </row>
    <row r="1137" spans="1:7" ht="15">
      <c r="A1137">
        <v>1931</v>
      </c>
      <c r="B1137" t="s">
        <v>21</v>
      </c>
      <c r="C1137" t="s">
        <v>18</v>
      </c>
      <c r="D1137">
        <v>1</v>
      </c>
      <c r="E1137">
        <v>6</v>
      </c>
      <c r="F1137">
        <v>5</v>
      </c>
      <c r="G1137">
        <f t="shared" si="54"/>
        <v>12</v>
      </c>
    </row>
    <row r="1138" spans="1:7" ht="15">
      <c r="A1138">
        <v>1932</v>
      </c>
      <c r="B1138" t="s">
        <v>21</v>
      </c>
      <c r="C1138" t="s">
        <v>18</v>
      </c>
      <c r="D1138">
        <v>13</v>
      </c>
      <c r="E1138">
        <v>59</v>
      </c>
      <c r="F1138">
        <v>2</v>
      </c>
      <c r="G1138">
        <f t="shared" si="54"/>
        <v>74</v>
      </c>
    </row>
    <row r="1139" spans="1:7" ht="15">
      <c r="A1139">
        <v>1933</v>
      </c>
      <c r="B1139" t="s">
        <v>21</v>
      </c>
      <c r="C1139" t="s">
        <v>18</v>
      </c>
      <c r="D1139">
        <v>17</v>
      </c>
      <c r="E1139">
        <v>7</v>
      </c>
      <c r="F1139">
        <v>4</v>
      </c>
      <c r="G1139">
        <f t="shared" si="54"/>
        <v>28</v>
      </c>
    </row>
    <row r="1140" spans="1:7" ht="15">
      <c r="A1140">
        <v>1934</v>
      </c>
      <c r="B1140" t="s">
        <v>21</v>
      </c>
      <c r="C1140" t="s">
        <v>18</v>
      </c>
      <c r="D1140">
        <v>8</v>
      </c>
      <c r="E1140">
        <v>13</v>
      </c>
      <c r="F1140">
        <v>2</v>
      </c>
      <c r="G1140">
        <f t="shared" si="54"/>
        <v>23</v>
      </c>
    </row>
    <row r="1141" spans="1:7" ht="15">
      <c r="A1141">
        <v>1935</v>
      </c>
      <c r="B1141" t="s">
        <v>21</v>
      </c>
      <c r="C1141" t="s">
        <v>18</v>
      </c>
      <c r="D1141">
        <v>20</v>
      </c>
      <c r="E1141">
        <v>11</v>
      </c>
      <c r="F1141">
        <v>8</v>
      </c>
      <c r="G1141">
        <f t="shared" si="54"/>
        <v>39</v>
      </c>
    </row>
    <row r="1142" spans="1:7" ht="15">
      <c r="A1142">
        <v>1936</v>
      </c>
      <c r="B1142" t="s">
        <v>21</v>
      </c>
      <c r="C1142" t="s">
        <v>18</v>
      </c>
      <c r="D1142">
        <v>46</v>
      </c>
      <c r="E1142">
        <v>6</v>
      </c>
      <c r="F1142">
        <v>4</v>
      </c>
      <c r="G1142">
        <f t="shared" si="54"/>
        <v>56</v>
      </c>
    </row>
    <row r="1143" spans="1:7" ht="15">
      <c r="A1143">
        <v>1937</v>
      </c>
      <c r="B1143" t="s">
        <v>21</v>
      </c>
      <c r="C1143" t="s">
        <v>18</v>
      </c>
      <c r="D1143">
        <v>10</v>
      </c>
      <c r="E1143">
        <v>3</v>
      </c>
      <c r="F1143">
        <v>5</v>
      </c>
      <c r="G1143">
        <f t="shared" si="54"/>
        <v>18</v>
      </c>
    </row>
    <row r="1144" spans="1:7" ht="15">
      <c r="A1144">
        <v>1938</v>
      </c>
      <c r="B1144" t="s">
        <v>21</v>
      </c>
      <c r="C1144" t="s">
        <v>18</v>
      </c>
      <c r="D1144">
        <v>7</v>
      </c>
      <c r="E1144">
        <v>13</v>
      </c>
      <c r="F1144">
        <v>4</v>
      </c>
      <c r="G1144">
        <f t="shared" si="54"/>
        <v>24</v>
      </c>
    </row>
    <row r="1145" spans="1:7" ht="15">
      <c r="A1145">
        <v>1939</v>
      </c>
      <c r="B1145" t="s">
        <v>21</v>
      </c>
      <c r="C1145" t="s">
        <v>18</v>
      </c>
      <c r="D1145">
        <v>17</v>
      </c>
      <c r="E1145">
        <v>1</v>
      </c>
      <c r="F1145">
        <v>6</v>
      </c>
      <c r="G1145">
        <f t="shared" si="54"/>
        <v>24</v>
      </c>
    </row>
    <row r="1146" spans="1:7" ht="15">
      <c r="A1146">
        <v>1940</v>
      </c>
      <c r="B1146" t="s">
        <v>21</v>
      </c>
      <c r="C1146" t="s">
        <v>18</v>
      </c>
      <c r="D1146">
        <v>8</v>
      </c>
      <c r="E1146">
        <v>1</v>
      </c>
      <c r="F1146">
        <v>6</v>
      </c>
      <c r="G1146">
        <f t="shared" si="54"/>
        <v>15</v>
      </c>
    </row>
    <row r="1147" spans="1:7" ht="15">
      <c r="A1147">
        <v>1941</v>
      </c>
      <c r="B1147" t="s">
        <v>21</v>
      </c>
      <c r="C1147" t="s">
        <v>18</v>
      </c>
      <c r="D1147">
        <v>9</v>
      </c>
      <c r="E1147">
        <v>10</v>
      </c>
      <c r="F1147">
        <v>4</v>
      </c>
      <c r="G1147">
        <f t="shared" si="54"/>
        <v>23</v>
      </c>
    </row>
    <row r="1148" spans="1:7" ht="15">
      <c r="A1148">
        <v>1942</v>
      </c>
      <c r="B1148" t="s">
        <v>21</v>
      </c>
      <c r="C1148" t="s">
        <v>18</v>
      </c>
      <c r="D1148">
        <v>6</v>
      </c>
      <c r="E1148">
        <v>4</v>
      </c>
      <c r="F1148">
        <v>1</v>
      </c>
      <c r="G1148">
        <f t="shared" si="54"/>
        <v>11</v>
      </c>
    </row>
    <row r="1149" spans="1:7" ht="15">
      <c r="A1149">
        <v>1943</v>
      </c>
      <c r="B1149" t="s">
        <v>21</v>
      </c>
      <c r="C1149" t="s">
        <v>18</v>
      </c>
      <c r="D1149">
        <v>20</v>
      </c>
      <c r="E1149">
        <v>8</v>
      </c>
      <c r="F1149">
        <v>3</v>
      </c>
      <c r="G1149">
        <f t="shared" si="54"/>
        <v>31</v>
      </c>
    </row>
    <row r="1150" spans="1:7" ht="15">
      <c r="A1150">
        <v>1944</v>
      </c>
      <c r="B1150" t="s">
        <v>21</v>
      </c>
      <c r="C1150" t="s">
        <v>18</v>
      </c>
      <c r="D1150">
        <v>20</v>
      </c>
      <c r="E1150">
        <v>10</v>
      </c>
      <c r="F1150">
        <v>3</v>
      </c>
      <c r="G1150">
        <f t="shared" si="54"/>
        <v>33</v>
      </c>
    </row>
    <row r="1151" spans="1:7" ht="15">
      <c r="A1151">
        <v>1945</v>
      </c>
      <c r="B1151" t="s">
        <v>21</v>
      </c>
      <c r="C1151" t="s">
        <v>18</v>
      </c>
      <c r="D1151">
        <v>15</v>
      </c>
      <c r="E1151">
        <v>8</v>
      </c>
      <c r="F1151">
        <v>3</v>
      </c>
      <c r="G1151">
        <f t="shared" si="54"/>
        <v>26</v>
      </c>
    </row>
    <row r="1152" spans="1:7" ht="15">
      <c r="A1152">
        <v>1946</v>
      </c>
      <c r="B1152" t="s">
        <v>21</v>
      </c>
      <c r="C1152" t="s">
        <v>18</v>
      </c>
      <c r="D1152">
        <v>9</v>
      </c>
      <c r="E1152">
        <v>5</v>
      </c>
      <c r="F1152">
        <v>2</v>
      </c>
      <c r="G1152">
        <f t="shared" si="54"/>
        <v>16</v>
      </c>
    </row>
    <row r="1153" spans="1:7" ht="15">
      <c r="A1153">
        <v>1947</v>
      </c>
      <c r="B1153" t="s">
        <v>21</v>
      </c>
      <c r="C1153" t="s">
        <v>18</v>
      </c>
      <c r="D1153">
        <v>6</v>
      </c>
      <c r="E1153">
        <v>3</v>
      </c>
      <c r="F1153">
        <v>8</v>
      </c>
      <c r="G1153">
        <f t="shared" si="54"/>
        <v>17</v>
      </c>
    </row>
    <row r="1154" spans="1:7" ht="15">
      <c r="A1154">
        <v>1948</v>
      </c>
      <c r="B1154" t="s">
        <v>21</v>
      </c>
      <c r="C1154" t="s">
        <v>18</v>
      </c>
      <c r="D1154">
        <v>17</v>
      </c>
      <c r="E1154">
        <v>2</v>
      </c>
      <c r="F1154">
        <v>5</v>
      </c>
      <c r="G1154">
        <f t="shared" si="54"/>
        <v>24</v>
      </c>
    </row>
    <row r="1155" spans="1:7" ht="15">
      <c r="A1155">
        <v>1949</v>
      </c>
      <c r="B1155" t="s">
        <v>21</v>
      </c>
      <c r="C1155" t="s">
        <v>18</v>
      </c>
      <c r="D1155">
        <v>13</v>
      </c>
      <c r="E1155">
        <v>2</v>
      </c>
      <c r="F1155">
        <v>1</v>
      </c>
      <c r="G1155">
        <f t="shared" si="54"/>
        <v>16</v>
      </c>
    </row>
    <row r="1156" spans="1:7" ht="15">
      <c r="A1156">
        <v>1950</v>
      </c>
      <c r="B1156" t="s">
        <v>21</v>
      </c>
      <c r="C1156" t="s">
        <v>18</v>
      </c>
      <c r="D1156">
        <v>13</v>
      </c>
      <c r="E1156">
        <v>3</v>
      </c>
      <c r="F1156">
        <v>1</v>
      </c>
      <c r="G1156">
        <f t="shared" si="54"/>
        <v>17</v>
      </c>
    </row>
    <row r="1157" spans="1:7" ht="15">
      <c r="A1157">
        <v>1951</v>
      </c>
      <c r="B1157" t="s">
        <v>21</v>
      </c>
      <c r="C1157" t="s">
        <v>18</v>
      </c>
      <c r="D1157">
        <v>12</v>
      </c>
      <c r="E1157">
        <v>4</v>
      </c>
      <c r="F1157">
        <v>1</v>
      </c>
      <c r="G1157">
        <f t="shared" si="54"/>
        <v>17</v>
      </c>
    </row>
    <row r="1158" spans="1:9" ht="15">
      <c r="A1158">
        <v>1952</v>
      </c>
      <c r="B1158" t="s">
        <v>21</v>
      </c>
      <c r="C1158" t="s">
        <v>18</v>
      </c>
      <c r="D1158">
        <v>4</v>
      </c>
      <c r="E1158">
        <v>0</v>
      </c>
      <c r="F1158">
        <v>1</v>
      </c>
      <c r="G1158">
        <f t="shared" si="54"/>
        <v>5</v>
      </c>
      <c r="H1158">
        <v>16</v>
      </c>
      <c r="I1158">
        <f aca="true" t="shared" si="55" ref="I1158:I1189">+G1158+H1158</f>
        <v>21</v>
      </c>
    </row>
    <row r="1159" spans="1:9" ht="15">
      <c r="A1159">
        <v>1953</v>
      </c>
      <c r="B1159" t="s">
        <v>21</v>
      </c>
      <c r="C1159" t="s">
        <v>18</v>
      </c>
      <c r="D1159">
        <v>5</v>
      </c>
      <c r="E1159">
        <v>1</v>
      </c>
      <c r="F1159">
        <v>0</v>
      </c>
      <c r="G1159">
        <f t="shared" si="54"/>
        <v>6</v>
      </c>
      <c r="H1159">
        <v>8</v>
      </c>
      <c r="I1159">
        <f t="shared" si="55"/>
        <v>14</v>
      </c>
    </row>
    <row r="1160" spans="1:9" ht="15">
      <c r="A1160">
        <v>1954</v>
      </c>
      <c r="B1160" t="s">
        <v>21</v>
      </c>
      <c r="C1160" t="s">
        <v>18</v>
      </c>
      <c r="D1160">
        <v>7</v>
      </c>
      <c r="E1160">
        <v>2</v>
      </c>
      <c r="F1160">
        <v>1</v>
      </c>
      <c r="G1160">
        <f t="shared" si="54"/>
        <v>10</v>
      </c>
      <c r="H1160">
        <v>6</v>
      </c>
      <c r="I1160">
        <f t="shared" si="55"/>
        <v>16</v>
      </c>
    </row>
    <row r="1161" spans="1:9" ht="15">
      <c r="A1161">
        <v>1955</v>
      </c>
      <c r="B1161" t="s">
        <v>21</v>
      </c>
      <c r="C1161" t="s">
        <v>18</v>
      </c>
      <c r="D1161">
        <v>18</v>
      </c>
      <c r="E1161">
        <v>3</v>
      </c>
      <c r="F1161">
        <v>1</v>
      </c>
      <c r="G1161">
        <f t="shared" si="54"/>
        <v>22</v>
      </c>
      <c r="H1161">
        <v>6</v>
      </c>
      <c r="I1161">
        <f t="shared" si="55"/>
        <v>28</v>
      </c>
    </row>
    <row r="1162" spans="1:9" ht="15">
      <c r="A1162">
        <v>1956</v>
      </c>
      <c r="B1162" t="s">
        <v>21</v>
      </c>
      <c r="C1162" t="s">
        <v>18</v>
      </c>
      <c r="D1162">
        <v>13</v>
      </c>
      <c r="E1162">
        <v>3</v>
      </c>
      <c r="F1162">
        <v>1</v>
      </c>
      <c r="G1162">
        <f t="shared" si="54"/>
        <v>17</v>
      </c>
      <c r="H1162">
        <v>12</v>
      </c>
      <c r="I1162">
        <f t="shared" si="55"/>
        <v>29</v>
      </c>
    </row>
    <row r="1163" spans="1:9" ht="15">
      <c r="A1163">
        <v>1957</v>
      </c>
      <c r="B1163" t="s">
        <v>21</v>
      </c>
      <c r="C1163" t="s">
        <v>18</v>
      </c>
      <c r="D1163">
        <v>26</v>
      </c>
      <c r="E1163">
        <v>2</v>
      </c>
      <c r="F1163">
        <v>2</v>
      </c>
      <c r="G1163">
        <f t="shared" si="54"/>
        <v>30</v>
      </c>
      <c r="H1163">
        <v>12</v>
      </c>
      <c r="I1163">
        <f t="shared" si="55"/>
        <v>42</v>
      </c>
    </row>
    <row r="1164" spans="1:9" ht="15">
      <c r="A1164">
        <v>1958</v>
      </c>
      <c r="B1164" t="s">
        <v>21</v>
      </c>
      <c r="C1164" t="s">
        <v>18</v>
      </c>
      <c r="D1164">
        <v>31</v>
      </c>
      <c r="E1164">
        <v>17</v>
      </c>
      <c r="F1164">
        <v>1</v>
      </c>
      <c r="G1164">
        <f t="shared" si="54"/>
        <v>49</v>
      </c>
      <c r="H1164">
        <v>11</v>
      </c>
      <c r="I1164">
        <f t="shared" si="55"/>
        <v>60</v>
      </c>
    </row>
    <row r="1165" spans="1:9" ht="15">
      <c r="A1165">
        <v>1959</v>
      </c>
      <c r="B1165" t="s">
        <v>21</v>
      </c>
      <c r="C1165" t="s">
        <v>18</v>
      </c>
      <c r="D1165">
        <v>11</v>
      </c>
      <c r="E1165">
        <v>53</v>
      </c>
      <c r="F1165">
        <v>5</v>
      </c>
      <c r="G1165">
        <f t="shared" si="54"/>
        <v>69</v>
      </c>
      <c r="H1165">
        <v>17</v>
      </c>
      <c r="I1165">
        <f t="shared" si="55"/>
        <v>86</v>
      </c>
    </row>
    <row r="1166" spans="1:9" ht="15">
      <c r="A1166">
        <v>1960</v>
      </c>
      <c r="B1166" t="s">
        <v>21</v>
      </c>
      <c r="C1166" t="s">
        <v>18</v>
      </c>
      <c r="D1166">
        <v>8</v>
      </c>
      <c r="E1166">
        <v>12</v>
      </c>
      <c r="G1166">
        <f aca="true" t="shared" si="56" ref="G1166:G1212">+D1166+E1166+F1166</f>
        <v>20</v>
      </c>
      <c r="H1166">
        <v>54</v>
      </c>
      <c r="I1166">
        <f t="shared" si="55"/>
        <v>74</v>
      </c>
    </row>
    <row r="1167" spans="1:9" ht="15">
      <c r="A1167">
        <v>1961</v>
      </c>
      <c r="B1167" t="s">
        <v>21</v>
      </c>
      <c r="C1167" t="s">
        <v>18</v>
      </c>
      <c r="D1167">
        <v>15</v>
      </c>
      <c r="E1167">
        <v>25</v>
      </c>
      <c r="F1167">
        <v>2</v>
      </c>
      <c r="G1167">
        <f t="shared" si="56"/>
        <v>42</v>
      </c>
      <c r="H1167">
        <v>7</v>
      </c>
      <c r="I1167">
        <f t="shared" si="55"/>
        <v>49</v>
      </c>
    </row>
    <row r="1168" spans="1:9" ht="15">
      <c r="A1168">
        <v>1962</v>
      </c>
      <c r="B1168" t="s">
        <v>21</v>
      </c>
      <c r="C1168" t="s">
        <v>18</v>
      </c>
      <c r="D1168">
        <v>11</v>
      </c>
      <c r="E1168">
        <v>7</v>
      </c>
      <c r="F1168">
        <v>1</v>
      </c>
      <c r="G1168">
        <f t="shared" si="56"/>
        <v>19</v>
      </c>
      <c r="H1168">
        <v>10</v>
      </c>
      <c r="I1168">
        <f t="shared" si="55"/>
        <v>29</v>
      </c>
    </row>
    <row r="1169" spans="1:9" ht="15">
      <c r="A1169">
        <v>1963</v>
      </c>
      <c r="B1169" t="s">
        <v>21</v>
      </c>
      <c r="C1169" t="s">
        <v>18</v>
      </c>
      <c r="D1169">
        <v>12</v>
      </c>
      <c r="E1169">
        <v>1</v>
      </c>
      <c r="F1169">
        <v>1</v>
      </c>
      <c r="G1169">
        <f t="shared" si="56"/>
        <v>14</v>
      </c>
      <c r="H1169">
        <v>11</v>
      </c>
      <c r="I1169">
        <f t="shared" si="55"/>
        <v>25</v>
      </c>
    </row>
    <row r="1170" spans="1:9" ht="15">
      <c r="A1170">
        <v>1964</v>
      </c>
      <c r="B1170" t="s">
        <v>21</v>
      </c>
      <c r="C1170" t="s">
        <v>18</v>
      </c>
      <c r="D1170">
        <v>10</v>
      </c>
      <c r="E1170">
        <v>37</v>
      </c>
      <c r="F1170">
        <v>1</v>
      </c>
      <c r="G1170">
        <f t="shared" si="56"/>
        <v>48</v>
      </c>
      <c r="H1170">
        <v>56</v>
      </c>
      <c r="I1170">
        <f t="shared" si="55"/>
        <v>104</v>
      </c>
    </row>
    <row r="1171" spans="1:9" ht="15">
      <c r="A1171">
        <v>1965</v>
      </c>
      <c r="B1171" t="s">
        <v>21</v>
      </c>
      <c r="C1171" t="s">
        <v>18</v>
      </c>
      <c r="D1171">
        <v>16</v>
      </c>
      <c r="E1171">
        <v>17</v>
      </c>
      <c r="F1171">
        <v>3</v>
      </c>
      <c r="G1171">
        <f t="shared" si="56"/>
        <v>36</v>
      </c>
      <c r="H1171">
        <v>18</v>
      </c>
      <c r="I1171">
        <f t="shared" si="55"/>
        <v>54</v>
      </c>
    </row>
    <row r="1172" spans="1:9" ht="15">
      <c r="A1172">
        <v>1966</v>
      </c>
      <c r="B1172" t="s">
        <v>21</v>
      </c>
      <c r="C1172" t="s">
        <v>18</v>
      </c>
      <c r="D1172">
        <v>10</v>
      </c>
      <c r="E1172">
        <v>9</v>
      </c>
      <c r="F1172">
        <v>3</v>
      </c>
      <c r="G1172">
        <f t="shared" si="56"/>
        <v>22</v>
      </c>
      <c r="H1172">
        <v>8</v>
      </c>
      <c r="I1172">
        <f t="shared" si="55"/>
        <v>30</v>
      </c>
    </row>
    <row r="1173" spans="1:9" ht="15">
      <c r="A1173">
        <v>1967</v>
      </c>
      <c r="B1173" t="s">
        <v>21</v>
      </c>
      <c r="C1173" t="s">
        <v>18</v>
      </c>
      <c r="D1173">
        <v>10</v>
      </c>
      <c r="E1173">
        <v>16</v>
      </c>
      <c r="F1173">
        <v>3</v>
      </c>
      <c r="G1173">
        <f t="shared" si="56"/>
        <v>29</v>
      </c>
      <c r="H1173">
        <v>6</v>
      </c>
      <c r="I1173">
        <f t="shared" si="55"/>
        <v>35</v>
      </c>
    </row>
    <row r="1174" spans="1:9" ht="15">
      <c r="A1174">
        <v>1968</v>
      </c>
      <c r="B1174" t="s">
        <v>21</v>
      </c>
      <c r="C1174" t="s">
        <v>18</v>
      </c>
      <c r="D1174">
        <v>13</v>
      </c>
      <c r="E1174">
        <v>25</v>
      </c>
      <c r="F1174">
        <v>2</v>
      </c>
      <c r="G1174">
        <f t="shared" si="56"/>
        <v>40</v>
      </c>
      <c r="H1174">
        <v>21</v>
      </c>
      <c r="I1174">
        <f t="shared" si="55"/>
        <v>61</v>
      </c>
    </row>
    <row r="1175" spans="1:9" ht="15">
      <c r="A1175">
        <v>1969</v>
      </c>
      <c r="B1175" t="s">
        <v>21</v>
      </c>
      <c r="C1175" t="s">
        <v>18</v>
      </c>
      <c r="D1175">
        <v>9</v>
      </c>
      <c r="E1175">
        <v>0</v>
      </c>
      <c r="F1175">
        <v>1</v>
      </c>
      <c r="G1175">
        <f t="shared" si="56"/>
        <v>10</v>
      </c>
      <c r="H1175">
        <v>19</v>
      </c>
      <c r="I1175">
        <f t="shared" si="55"/>
        <v>29</v>
      </c>
    </row>
    <row r="1176" spans="1:9" ht="15">
      <c r="A1176">
        <v>1970</v>
      </c>
      <c r="B1176" t="s">
        <v>21</v>
      </c>
      <c r="C1176" t="s">
        <v>18</v>
      </c>
      <c r="D1176">
        <v>2</v>
      </c>
      <c r="E1176">
        <v>16</v>
      </c>
      <c r="F1176">
        <v>1</v>
      </c>
      <c r="G1176">
        <f t="shared" si="56"/>
        <v>19</v>
      </c>
      <c r="H1176">
        <v>13</v>
      </c>
      <c r="I1176">
        <f t="shared" si="55"/>
        <v>32</v>
      </c>
    </row>
    <row r="1177" spans="1:9" ht="15">
      <c r="A1177">
        <v>1971</v>
      </c>
      <c r="B1177" t="s">
        <v>21</v>
      </c>
      <c r="C1177" t="s">
        <v>18</v>
      </c>
      <c r="D1177">
        <v>0</v>
      </c>
      <c r="E1177">
        <v>20</v>
      </c>
      <c r="F1177">
        <v>2</v>
      </c>
      <c r="G1177">
        <f t="shared" si="56"/>
        <v>22</v>
      </c>
      <c r="H1177">
        <v>14</v>
      </c>
      <c r="I1177">
        <f t="shared" si="55"/>
        <v>36</v>
      </c>
    </row>
    <row r="1178" spans="1:9" ht="15">
      <c r="A1178">
        <v>1972</v>
      </c>
      <c r="B1178" t="s">
        <v>21</v>
      </c>
      <c r="C1178" t="s">
        <v>18</v>
      </c>
      <c r="D1178">
        <v>6</v>
      </c>
      <c r="E1178">
        <v>21</v>
      </c>
      <c r="F1178">
        <v>2</v>
      </c>
      <c r="G1178">
        <f t="shared" si="56"/>
        <v>29</v>
      </c>
      <c r="H1178">
        <v>9</v>
      </c>
      <c r="I1178">
        <f t="shared" si="55"/>
        <v>38</v>
      </c>
    </row>
    <row r="1179" spans="1:9" ht="15">
      <c r="A1179">
        <v>1973</v>
      </c>
      <c r="B1179" t="s">
        <v>21</v>
      </c>
      <c r="C1179" t="s">
        <v>18</v>
      </c>
      <c r="D1179">
        <v>0</v>
      </c>
      <c r="E1179">
        <v>20</v>
      </c>
      <c r="F1179">
        <v>2</v>
      </c>
      <c r="G1179">
        <f t="shared" si="56"/>
        <v>22</v>
      </c>
      <c r="H1179">
        <v>13</v>
      </c>
      <c r="I1179">
        <f t="shared" si="55"/>
        <v>35</v>
      </c>
    </row>
    <row r="1180" spans="1:9" ht="15">
      <c r="A1180">
        <v>1974</v>
      </c>
      <c r="B1180" t="s">
        <v>21</v>
      </c>
      <c r="C1180" t="s">
        <v>18</v>
      </c>
      <c r="E1180">
        <v>15</v>
      </c>
      <c r="F1180">
        <v>3</v>
      </c>
      <c r="G1180">
        <f t="shared" si="56"/>
        <v>18</v>
      </c>
      <c r="H1180">
        <v>19</v>
      </c>
      <c r="I1180">
        <f t="shared" si="55"/>
        <v>37</v>
      </c>
    </row>
    <row r="1181" spans="1:9" ht="15">
      <c r="A1181">
        <v>1975</v>
      </c>
      <c r="B1181" t="s">
        <v>21</v>
      </c>
      <c r="C1181" t="s">
        <v>18</v>
      </c>
      <c r="D1181">
        <v>8</v>
      </c>
      <c r="E1181">
        <v>4</v>
      </c>
      <c r="F1181">
        <v>1</v>
      </c>
      <c r="G1181">
        <f t="shared" si="56"/>
        <v>13</v>
      </c>
      <c r="H1181">
        <v>38</v>
      </c>
      <c r="I1181">
        <f t="shared" si="55"/>
        <v>51</v>
      </c>
    </row>
    <row r="1182" spans="1:9" ht="15">
      <c r="A1182">
        <v>1976</v>
      </c>
      <c r="B1182" t="s">
        <v>21</v>
      </c>
      <c r="C1182" t="s">
        <v>18</v>
      </c>
      <c r="D1182">
        <v>0</v>
      </c>
      <c r="E1182">
        <v>14</v>
      </c>
      <c r="F1182">
        <v>1</v>
      </c>
      <c r="G1182">
        <f t="shared" si="56"/>
        <v>15</v>
      </c>
      <c r="H1182">
        <v>28</v>
      </c>
      <c r="I1182">
        <f t="shared" si="55"/>
        <v>43</v>
      </c>
    </row>
    <row r="1183" spans="1:9" ht="15">
      <c r="A1183">
        <v>1977</v>
      </c>
      <c r="B1183" t="s">
        <v>21</v>
      </c>
      <c r="C1183" t="s">
        <v>18</v>
      </c>
      <c r="D1183">
        <v>2</v>
      </c>
      <c r="E1183">
        <v>30</v>
      </c>
      <c r="G1183">
        <f t="shared" si="56"/>
        <v>32</v>
      </c>
      <c r="H1183">
        <v>34</v>
      </c>
      <c r="I1183">
        <f t="shared" si="55"/>
        <v>66</v>
      </c>
    </row>
    <row r="1184" spans="1:9" ht="15">
      <c r="A1184">
        <v>1978</v>
      </c>
      <c r="B1184" t="s">
        <v>21</v>
      </c>
      <c r="C1184" t="s">
        <v>18</v>
      </c>
      <c r="D1184">
        <v>1</v>
      </c>
      <c r="E1184">
        <v>22</v>
      </c>
      <c r="F1184">
        <v>0</v>
      </c>
      <c r="G1184">
        <f t="shared" si="56"/>
        <v>23</v>
      </c>
      <c r="H1184">
        <v>32</v>
      </c>
      <c r="I1184">
        <f t="shared" si="55"/>
        <v>55</v>
      </c>
    </row>
    <row r="1185" spans="1:9" ht="15">
      <c r="A1185">
        <v>1979</v>
      </c>
      <c r="B1185" t="s">
        <v>21</v>
      </c>
      <c r="C1185" t="s">
        <v>18</v>
      </c>
      <c r="D1185">
        <v>1</v>
      </c>
      <c r="E1185">
        <v>13</v>
      </c>
      <c r="F1185">
        <v>0</v>
      </c>
      <c r="G1185">
        <f t="shared" si="56"/>
        <v>14</v>
      </c>
      <c r="H1185">
        <v>49</v>
      </c>
      <c r="I1185">
        <f t="shared" si="55"/>
        <v>63</v>
      </c>
    </row>
    <row r="1186" spans="1:9" ht="15">
      <c r="A1186">
        <v>1980</v>
      </c>
      <c r="B1186" t="s">
        <v>21</v>
      </c>
      <c r="C1186" t="s">
        <v>18</v>
      </c>
      <c r="D1186">
        <v>2.3</v>
      </c>
      <c r="E1186">
        <v>39</v>
      </c>
      <c r="F1186">
        <v>0.4</v>
      </c>
      <c r="G1186">
        <f t="shared" si="56"/>
        <v>41.699999999999996</v>
      </c>
      <c r="H1186">
        <v>122</v>
      </c>
      <c r="I1186">
        <f t="shared" si="55"/>
        <v>163.7</v>
      </c>
    </row>
    <row r="1187" spans="1:9" ht="15">
      <c r="A1187">
        <v>1981</v>
      </c>
      <c r="B1187" t="s">
        <v>21</v>
      </c>
      <c r="C1187" t="s">
        <v>18</v>
      </c>
      <c r="D1187">
        <v>2.5</v>
      </c>
      <c r="E1187">
        <v>26.2</v>
      </c>
      <c r="F1187">
        <v>0.7</v>
      </c>
      <c r="G1187">
        <f t="shared" si="56"/>
        <v>29.4</v>
      </c>
      <c r="H1187">
        <v>130</v>
      </c>
      <c r="I1187">
        <f t="shared" si="55"/>
        <v>159.4</v>
      </c>
    </row>
    <row r="1188" spans="1:9" ht="15">
      <c r="A1188">
        <v>1982</v>
      </c>
      <c r="B1188" t="s">
        <v>21</v>
      </c>
      <c r="C1188" t="s">
        <v>18</v>
      </c>
      <c r="D1188">
        <v>1.3</v>
      </c>
      <c r="E1188">
        <v>1.3</v>
      </c>
      <c r="F1188">
        <v>0</v>
      </c>
      <c r="G1188">
        <f t="shared" si="56"/>
        <v>2.6</v>
      </c>
      <c r="H1188">
        <v>59</v>
      </c>
      <c r="I1188">
        <f t="shared" si="55"/>
        <v>61.6</v>
      </c>
    </row>
    <row r="1189" spans="1:9" ht="15">
      <c r="A1189">
        <v>1983</v>
      </c>
      <c r="B1189" t="s">
        <v>21</v>
      </c>
      <c r="C1189" t="s">
        <v>18</v>
      </c>
      <c r="D1189">
        <v>1</v>
      </c>
      <c r="E1189">
        <v>1.5</v>
      </c>
      <c r="F1189">
        <v>0</v>
      </c>
      <c r="G1189">
        <f t="shared" si="56"/>
        <v>2.5</v>
      </c>
      <c r="H1189">
        <v>32</v>
      </c>
      <c r="I1189">
        <f t="shared" si="55"/>
        <v>34.5</v>
      </c>
    </row>
    <row r="1190" spans="1:9" ht="15">
      <c r="A1190">
        <v>1984</v>
      </c>
      <c r="B1190" t="s">
        <v>21</v>
      </c>
      <c r="C1190" t="s">
        <v>18</v>
      </c>
      <c r="D1190">
        <v>1.6</v>
      </c>
      <c r="E1190">
        <v>0.5</v>
      </c>
      <c r="G1190">
        <f t="shared" si="56"/>
        <v>2.1</v>
      </c>
      <c r="H1190">
        <v>85</v>
      </c>
      <c r="I1190">
        <f aca="true" t="shared" si="57" ref="I1190:I1214">+G1190+H1190</f>
        <v>87.1</v>
      </c>
    </row>
    <row r="1191" spans="1:9" ht="15">
      <c r="A1191">
        <v>1985</v>
      </c>
      <c r="B1191" t="s">
        <v>21</v>
      </c>
      <c r="C1191" t="s">
        <v>18</v>
      </c>
      <c r="D1191">
        <v>0.2</v>
      </c>
      <c r="E1191">
        <v>0.6</v>
      </c>
      <c r="G1191">
        <f t="shared" si="56"/>
        <v>0.8</v>
      </c>
      <c r="H1191">
        <v>25</v>
      </c>
      <c r="I1191">
        <f t="shared" si="57"/>
        <v>25.8</v>
      </c>
    </row>
    <row r="1192" spans="1:9" ht="15">
      <c r="A1192">
        <v>1986</v>
      </c>
      <c r="B1192" t="s">
        <v>21</v>
      </c>
      <c r="C1192" t="s">
        <v>18</v>
      </c>
      <c r="D1192">
        <v>1.2</v>
      </c>
      <c r="E1192">
        <v>44.4</v>
      </c>
      <c r="G1192">
        <f t="shared" si="56"/>
        <v>45.6</v>
      </c>
      <c r="H1192">
        <v>39</v>
      </c>
      <c r="I1192">
        <f t="shared" si="57"/>
        <v>84.6</v>
      </c>
    </row>
    <row r="1193" spans="1:9" ht="15">
      <c r="A1193">
        <v>1987</v>
      </c>
      <c r="B1193" t="s">
        <v>21</v>
      </c>
      <c r="C1193" t="s">
        <v>18</v>
      </c>
      <c r="D1193">
        <v>2</v>
      </c>
      <c r="E1193">
        <v>8.5</v>
      </c>
      <c r="F1193">
        <v>0.3</v>
      </c>
      <c r="G1193">
        <f t="shared" si="56"/>
        <v>10.8</v>
      </c>
      <c r="H1193">
        <v>15</v>
      </c>
      <c r="I1193">
        <f t="shared" si="57"/>
        <v>25.8</v>
      </c>
    </row>
    <row r="1194" spans="1:9" ht="15">
      <c r="A1194">
        <v>1988</v>
      </c>
      <c r="B1194" t="s">
        <v>21</v>
      </c>
      <c r="C1194" t="s">
        <v>18</v>
      </c>
      <c r="D1194">
        <v>2.5</v>
      </c>
      <c r="E1194">
        <v>0</v>
      </c>
      <c r="F1194">
        <v>0.1</v>
      </c>
      <c r="G1194">
        <f t="shared" si="56"/>
        <v>2.6</v>
      </c>
      <c r="H1194">
        <v>31</v>
      </c>
      <c r="I1194">
        <f t="shared" si="57"/>
        <v>33.6</v>
      </c>
    </row>
    <row r="1195" spans="1:9" ht="15">
      <c r="A1195">
        <v>1989</v>
      </c>
      <c r="B1195" t="s">
        <v>21</v>
      </c>
      <c r="C1195" t="s">
        <v>18</v>
      </c>
      <c r="D1195">
        <v>5.2</v>
      </c>
      <c r="E1195">
        <v>1.9</v>
      </c>
      <c r="G1195">
        <f t="shared" si="56"/>
        <v>7.1</v>
      </c>
      <c r="H1195">
        <v>47</v>
      </c>
      <c r="I1195">
        <f t="shared" si="57"/>
        <v>54.1</v>
      </c>
    </row>
    <row r="1196" spans="1:9" ht="15">
      <c r="A1196">
        <v>1990</v>
      </c>
      <c r="B1196" t="s">
        <v>21</v>
      </c>
      <c r="C1196" t="s">
        <v>18</v>
      </c>
      <c r="D1196">
        <v>4.3</v>
      </c>
      <c r="E1196">
        <v>0.3</v>
      </c>
      <c r="G1196">
        <f t="shared" si="56"/>
        <v>4.6</v>
      </c>
      <c r="H1196">
        <v>44</v>
      </c>
      <c r="I1196">
        <f t="shared" si="57"/>
        <v>48.6</v>
      </c>
    </row>
    <row r="1197" spans="1:9" ht="15">
      <c r="A1197">
        <v>1991</v>
      </c>
      <c r="B1197" t="s">
        <v>21</v>
      </c>
      <c r="C1197" t="s">
        <v>18</v>
      </c>
      <c r="D1197">
        <v>2.2</v>
      </c>
      <c r="F1197">
        <v>0</v>
      </c>
      <c r="G1197">
        <f t="shared" si="56"/>
        <v>2.2</v>
      </c>
      <c r="H1197">
        <v>24</v>
      </c>
      <c r="I1197">
        <f t="shared" si="57"/>
        <v>26.2</v>
      </c>
    </row>
    <row r="1198" spans="1:9" ht="15">
      <c r="A1198">
        <v>1992</v>
      </c>
      <c r="B1198" t="s">
        <v>21</v>
      </c>
      <c r="C1198" t="s">
        <v>18</v>
      </c>
      <c r="D1198">
        <v>2.8</v>
      </c>
      <c r="E1198">
        <v>1.5</v>
      </c>
      <c r="F1198">
        <v>0</v>
      </c>
      <c r="G1198">
        <f t="shared" si="56"/>
        <v>4.3</v>
      </c>
      <c r="H1198">
        <v>50</v>
      </c>
      <c r="I1198">
        <f t="shared" si="57"/>
        <v>54.3</v>
      </c>
    </row>
    <row r="1199" spans="1:9" ht="15">
      <c r="A1199">
        <v>1993</v>
      </c>
      <c r="B1199" t="s">
        <v>21</v>
      </c>
      <c r="C1199" t="s">
        <v>18</v>
      </c>
      <c r="D1199">
        <v>1.8</v>
      </c>
      <c r="E1199">
        <v>0.4</v>
      </c>
      <c r="G1199">
        <f t="shared" si="56"/>
        <v>2.2</v>
      </c>
      <c r="H1199">
        <v>14</v>
      </c>
      <c r="I1199">
        <f t="shared" si="57"/>
        <v>16.2</v>
      </c>
    </row>
    <row r="1200" spans="1:9" ht="15">
      <c r="A1200">
        <v>1994</v>
      </c>
      <c r="B1200" t="s">
        <v>21</v>
      </c>
      <c r="C1200" t="s">
        <v>18</v>
      </c>
      <c r="D1200">
        <v>2.9</v>
      </c>
      <c r="E1200">
        <v>3.2</v>
      </c>
      <c r="G1200">
        <f t="shared" si="56"/>
        <v>6.1</v>
      </c>
      <c r="H1200">
        <v>7</v>
      </c>
      <c r="I1200">
        <f t="shared" si="57"/>
        <v>13.1</v>
      </c>
    </row>
    <row r="1201" spans="1:9" ht="15">
      <c r="A1201">
        <v>1995</v>
      </c>
      <c r="B1201" t="s">
        <v>21</v>
      </c>
      <c r="C1201" t="s">
        <v>18</v>
      </c>
      <c r="D1201">
        <v>0.8</v>
      </c>
      <c r="E1201">
        <v>178</v>
      </c>
      <c r="G1201">
        <f t="shared" si="56"/>
        <v>178.8</v>
      </c>
      <c r="H1201">
        <v>4</v>
      </c>
      <c r="I1201">
        <f t="shared" si="57"/>
        <v>182.8</v>
      </c>
    </row>
    <row r="1202" spans="1:9" ht="15">
      <c r="A1202">
        <v>1996</v>
      </c>
      <c r="B1202" t="s">
        <v>21</v>
      </c>
      <c r="C1202" t="s">
        <v>18</v>
      </c>
      <c r="D1202">
        <v>3.9</v>
      </c>
      <c r="E1202">
        <v>58.6</v>
      </c>
      <c r="G1202">
        <f t="shared" si="56"/>
        <v>62.5</v>
      </c>
      <c r="H1202">
        <v>6</v>
      </c>
      <c r="I1202">
        <f t="shared" si="57"/>
        <v>68.5</v>
      </c>
    </row>
    <row r="1203" spans="1:9" ht="15">
      <c r="A1203">
        <v>1997</v>
      </c>
      <c r="B1203" t="s">
        <v>21</v>
      </c>
      <c r="C1203" t="s">
        <v>18</v>
      </c>
      <c r="D1203">
        <v>0.4</v>
      </c>
      <c r="E1203">
        <v>0</v>
      </c>
      <c r="G1203">
        <f t="shared" si="56"/>
        <v>0.4</v>
      </c>
      <c r="H1203">
        <v>1</v>
      </c>
      <c r="I1203">
        <f t="shared" si="57"/>
        <v>1.4</v>
      </c>
    </row>
    <row r="1204" spans="1:9" ht="15">
      <c r="A1204">
        <v>1998</v>
      </c>
      <c r="B1204" t="s">
        <v>21</v>
      </c>
      <c r="C1204" t="s">
        <v>18</v>
      </c>
      <c r="D1204">
        <v>1.8</v>
      </c>
      <c r="E1204">
        <v>0</v>
      </c>
      <c r="G1204">
        <f t="shared" si="56"/>
        <v>1.8</v>
      </c>
      <c r="H1204">
        <v>2</v>
      </c>
      <c r="I1204">
        <f t="shared" si="57"/>
        <v>3.8</v>
      </c>
    </row>
    <row r="1205" spans="1:9" ht="15">
      <c r="A1205">
        <v>1999</v>
      </c>
      <c r="B1205" t="s">
        <v>21</v>
      </c>
      <c r="C1205" t="s">
        <v>18</v>
      </c>
      <c r="D1205">
        <v>0.6</v>
      </c>
      <c r="G1205">
        <f t="shared" si="56"/>
        <v>0.6</v>
      </c>
      <c r="H1205">
        <v>2</v>
      </c>
      <c r="I1205">
        <f t="shared" si="57"/>
        <v>2.6</v>
      </c>
    </row>
    <row r="1206" spans="1:9" ht="15">
      <c r="A1206">
        <v>2000</v>
      </c>
      <c r="B1206" t="s">
        <v>21</v>
      </c>
      <c r="C1206" t="s">
        <v>18</v>
      </c>
      <c r="D1206">
        <v>0.6</v>
      </c>
      <c r="G1206">
        <f t="shared" si="56"/>
        <v>0.6</v>
      </c>
      <c r="H1206">
        <v>3</v>
      </c>
      <c r="I1206">
        <f t="shared" si="57"/>
        <v>3.6</v>
      </c>
    </row>
    <row r="1207" spans="1:9" ht="15">
      <c r="A1207">
        <v>2001</v>
      </c>
      <c r="B1207" t="s">
        <v>21</v>
      </c>
      <c r="C1207" t="s">
        <v>18</v>
      </c>
      <c r="D1207">
        <v>1</v>
      </c>
      <c r="G1207">
        <f t="shared" si="56"/>
        <v>1</v>
      </c>
      <c r="H1207">
        <v>2</v>
      </c>
      <c r="I1207">
        <f t="shared" si="57"/>
        <v>3</v>
      </c>
    </row>
    <row r="1208" spans="1:9" ht="15">
      <c r="A1208">
        <v>2002</v>
      </c>
      <c r="B1208" t="s">
        <v>21</v>
      </c>
      <c r="C1208" t="s">
        <v>18</v>
      </c>
      <c r="D1208">
        <v>0.3</v>
      </c>
      <c r="G1208">
        <f t="shared" si="56"/>
        <v>0.3</v>
      </c>
      <c r="H1208">
        <v>3</v>
      </c>
      <c r="I1208">
        <f t="shared" si="57"/>
        <v>3.3</v>
      </c>
    </row>
    <row r="1209" spans="1:9" ht="15">
      <c r="A1209">
        <v>2003</v>
      </c>
      <c r="B1209" t="s">
        <v>21</v>
      </c>
      <c r="C1209" t="s">
        <v>18</v>
      </c>
      <c r="D1209">
        <v>3.6</v>
      </c>
      <c r="G1209">
        <f t="shared" si="56"/>
        <v>3.6</v>
      </c>
      <c r="H1209">
        <v>3</v>
      </c>
      <c r="I1209">
        <f t="shared" si="57"/>
        <v>6.6</v>
      </c>
    </row>
    <row r="1210" spans="1:9" ht="15">
      <c r="A1210">
        <v>2004</v>
      </c>
      <c r="B1210" t="s">
        <v>21</v>
      </c>
      <c r="C1210" t="s">
        <v>18</v>
      </c>
      <c r="D1210">
        <v>2.5</v>
      </c>
      <c r="E1210">
        <v>0</v>
      </c>
      <c r="G1210">
        <f t="shared" si="56"/>
        <v>2.5</v>
      </c>
      <c r="H1210">
        <v>2</v>
      </c>
      <c r="I1210">
        <f t="shared" si="57"/>
        <v>4.5</v>
      </c>
    </row>
    <row r="1211" spans="1:9" ht="15">
      <c r="A1211">
        <v>2005</v>
      </c>
      <c r="B1211" t="s">
        <v>21</v>
      </c>
      <c r="C1211" t="s">
        <v>18</v>
      </c>
      <c r="D1211">
        <v>1.1</v>
      </c>
      <c r="G1211">
        <f t="shared" si="56"/>
        <v>1.1</v>
      </c>
      <c r="H1211">
        <v>0</v>
      </c>
      <c r="I1211">
        <f t="shared" si="57"/>
        <v>1.1</v>
      </c>
    </row>
    <row r="1212" spans="1:9" ht="15">
      <c r="A1212">
        <v>2006</v>
      </c>
      <c r="B1212" t="s">
        <v>21</v>
      </c>
      <c r="C1212" t="s">
        <v>18</v>
      </c>
      <c r="D1212">
        <v>1.3</v>
      </c>
      <c r="G1212">
        <f t="shared" si="56"/>
        <v>1.3</v>
      </c>
      <c r="I1212">
        <f t="shared" si="57"/>
        <v>1.3</v>
      </c>
    </row>
    <row r="1213" spans="1:9" ht="15">
      <c r="A1213">
        <v>2007</v>
      </c>
      <c r="B1213" t="s">
        <v>21</v>
      </c>
      <c r="C1213" t="s">
        <v>18</v>
      </c>
      <c r="D1213">
        <v>1</v>
      </c>
      <c r="G1213">
        <v>1</v>
      </c>
      <c r="I1213">
        <f t="shared" si="57"/>
        <v>1</v>
      </c>
    </row>
    <row r="1214" spans="1:9" ht="15">
      <c r="A1214">
        <v>2008</v>
      </c>
      <c r="B1214" t="s">
        <v>21</v>
      </c>
      <c r="C1214" t="s">
        <v>18</v>
      </c>
      <c r="D1214">
        <v>0</v>
      </c>
      <c r="G1214">
        <v>0</v>
      </c>
      <c r="I1214">
        <f t="shared" si="57"/>
        <v>0</v>
      </c>
    </row>
    <row r="1215" spans="1:9" ht="15">
      <c r="A1215">
        <v>2009</v>
      </c>
      <c r="B1215" t="s">
        <v>21</v>
      </c>
      <c r="C1215" t="s">
        <v>18</v>
      </c>
      <c r="D1215">
        <v>1</v>
      </c>
      <c r="G1215">
        <v>1</v>
      </c>
      <c r="H1215">
        <v>0</v>
      </c>
      <c r="I1215">
        <v>1</v>
      </c>
    </row>
    <row r="1216" spans="1:9" ht="15">
      <c r="A1216">
        <v>2010</v>
      </c>
      <c r="B1216" t="s">
        <v>21</v>
      </c>
      <c r="C1216" t="s">
        <v>18</v>
      </c>
      <c r="D1216">
        <v>0</v>
      </c>
      <c r="G1216">
        <v>0</v>
      </c>
      <c r="H1216">
        <v>1</v>
      </c>
      <c r="I1216">
        <v>1</v>
      </c>
    </row>
    <row r="1217" spans="1:9" ht="15">
      <c r="A1217">
        <v>2011</v>
      </c>
      <c r="B1217" t="s">
        <v>21</v>
      </c>
      <c r="C1217" t="s">
        <v>18</v>
      </c>
      <c r="D1217">
        <v>0</v>
      </c>
      <c r="G1217">
        <v>0</v>
      </c>
      <c r="H1217">
        <v>0</v>
      </c>
      <c r="I1217">
        <v>0</v>
      </c>
    </row>
    <row r="1218" spans="1:9" ht="15">
      <c r="A1218">
        <v>2012</v>
      </c>
      <c r="B1218" t="s">
        <v>21</v>
      </c>
      <c r="C1218" t="s">
        <v>18</v>
      </c>
      <c r="D1218">
        <v>0</v>
      </c>
      <c r="F1218">
        <v>0</v>
      </c>
      <c r="G1218">
        <v>0</v>
      </c>
      <c r="H1218">
        <v>0</v>
      </c>
      <c r="I1218">
        <v>0</v>
      </c>
    </row>
    <row r="1219" spans="1:9" ht="15">
      <c r="A1219">
        <v>2013</v>
      </c>
      <c r="B1219" t="s">
        <v>21</v>
      </c>
      <c r="C1219" t="s">
        <v>18</v>
      </c>
      <c r="D1219">
        <v>0</v>
      </c>
      <c r="G1219">
        <v>0</v>
      </c>
      <c r="I1219">
        <v>0</v>
      </c>
    </row>
    <row r="1220" spans="1:9" ht="15">
      <c r="A1220">
        <v>2014</v>
      </c>
      <c r="B1220" t="s">
        <v>21</v>
      </c>
      <c r="C1220" t="s">
        <v>18</v>
      </c>
      <c r="D1220">
        <v>1</v>
      </c>
      <c r="F1220">
        <v>0</v>
      </c>
      <c r="G1220">
        <v>1</v>
      </c>
      <c r="H1220">
        <v>0</v>
      </c>
      <c r="I1220">
        <v>1</v>
      </c>
    </row>
    <row r="1221" spans="1:9" ht="15">
      <c r="A1221">
        <v>2015</v>
      </c>
      <c r="B1221" t="s">
        <v>21</v>
      </c>
      <c r="C1221" t="s">
        <v>18</v>
      </c>
      <c r="D1221">
        <v>0</v>
      </c>
      <c r="F1221">
        <v>2</v>
      </c>
      <c r="G1221">
        <v>3</v>
      </c>
      <c r="I1221">
        <v>3</v>
      </c>
    </row>
    <row r="1222" spans="1:10" ht="15">
      <c r="A1222">
        <v>1952</v>
      </c>
      <c r="B1222" t="s">
        <v>21</v>
      </c>
      <c r="C1222" t="s">
        <v>16</v>
      </c>
      <c r="D1222">
        <v>0</v>
      </c>
      <c r="E1222">
        <v>0</v>
      </c>
      <c r="F1222">
        <v>0</v>
      </c>
      <c r="G1222">
        <f aca="true" t="shared" si="58" ref="G1222:G1265">+D1222+E1222+F1222</f>
        <v>0</v>
      </c>
      <c r="H1222">
        <v>124</v>
      </c>
      <c r="I1222">
        <f aca="true" t="shared" si="59" ref="I1222:I1269">+G1222+H1222</f>
        <v>124</v>
      </c>
      <c r="J1222" t="s">
        <v>44</v>
      </c>
    </row>
    <row r="1223" spans="1:9" ht="15">
      <c r="A1223">
        <v>1953</v>
      </c>
      <c r="B1223" t="s">
        <v>21</v>
      </c>
      <c r="C1223" t="s">
        <v>16</v>
      </c>
      <c r="D1223">
        <v>0</v>
      </c>
      <c r="E1223">
        <v>0</v>
      </c>
      <c r="F1223">
        <v>0</v>
      </c>
      <c r="G1223">
        <f t="shared" si="58"/>
        <v>0</v>
      </c>
      <c r="H1223">
        <v>38</v>
      </c>
      <c r="I1223">
        <f t="shared" si="59"/>
        <v>38</v>
      </c>
    </row>
    <row r="1224" spans="1:9" ht="15">
      <c r="A1224">
        <v>1954</v>
      </c>
      <c r="B1224" t="s">
        <v>21</v>
      </c>
      <c r="C1224" t="s">
        <v>16</v>
      </c>
      <c r="D1224">
        <v>0</v>
      </c>
      <c r="E1224">
        <v>0</v>
      </c>
      <c r="F1224">
        <v>0</v>
      </c>
      <c r="G1224">
        <f t="shared" si="58"/>
        <v>0</v>
      </c>
      <c r="H1224">
        <v>72</v>
      </c>
      <c r="I1224">
        <f t="shared" si="59"/>
        <v>72</v>
      </c>
    </row>
    <row r="1225" spans="1:9" ht="15">
      <c r="A1225">
        <v>1955</v>
      </c>
      <c r="B1225" t="s">
        <v>21</v>
      </c>
      <c r="C1225" t="s">
        <v>16</v>
      </c>
      <c r="D1225">
        <v>0</v>
      </c>
      <c r="E1225">
        <v>0</v>
      </c>
      <c r="F1225">
        <v>0</v>
      </c>
      <c r="G1225">
        <f t="shared" si="58"/>
        <v>0</v>
      </c>
      <c r="H1225">
        <v>49</v>
      </c>
      <c r="I1225">
        <f t="shared" si="59"/>
        <v>49</v>
      </c>
    </row>
    <row r="1226" spans="1:9" ht="15">
      <c r="A1226">
        <v>1956</v>
      </c>
      <c r="B1226" t="s">
        <v>21</v>
      </c>
      <c r="C1226" t="s">
        <v>16</v>
      </c>
      <c r="D1226">
        <v>0</v>
      </c>
      <c r="E1226">
        <v>0</v>
      </c>
      <c r="F1226">
        <v>0</v>
      </c>
      <c r="G1226">
        <f t="shared" si="58"/>
        <v>0</v>
      </c>
      <c r="H1226">
        <v>69</v>
      </c>
      <c r="I1226">
        <f t="shared" si="59"/>
        <v>69</v>
      </c>
    </row>
    <row r="1227" spans="1:9" ht="15">
      <c r="A1227">
        <v>1957</v>
      </c>
      <c r="B1227" t="s">
        <v>21</v>
      </c>
      <c r="C1227" t="s">
        <v>16</v>
      </c>
      <c r="D1227">
        <v>0</v>
      </c>
      <c r="E1227">
        <v>0</v>
      </c>
      <c r="F1227">
        <v>0</v>
      </c>
      <c r="G1227">
        <f t="shared" si="58"/>
        <v>0</v>
      </c>
      <c r="H1227">
        <v>57</v>
      </c>
      <c r="I1227">
        <f t="shared" si="59"/>
        <v>57</v>
      </c>
    </row>
    <row r="1228" spans="1:9" ht="15">
      <c r="A1228">
        <v>1958</v>
      </c>
      <c r="B1228" t="s">
        <v>21</v>
      </c>
      <c r="C1228" t="s">
        <v>16</v>
      </c>
      <c r="D1228">
        <v>0</v>
      </c>
      <c r="E1228">
        <v>0</v>
      </c>
      <c r="F1228">
        <v>0</v>
      </c>
      <c r="G1228">
        <f t="shared" si="58"/>
        <v>0</v>
      </c>
      <c r="H1228">
        <v>100</v>
      </c>
      <c r="I1228">
        <f t="shared" si="59"/>
        <v>100</v>
      </c>
    </row>
    <row r="1229" spans="1:9" ht="15">
      <c r="A1229">
        <v>1959</v>
      </c>
      <c r="B1229" t="s">
        <v>21</v>
      </c>
      <c r="C1229" t="s">
        <v>16</v>
      </c>
      <c r="D1229">
        <v>0</v>
      </c>
      <c r="E1229">
        <v>0</v>
      </c>
      <c r="F1229">
        <v>0</v>
      </c>
      <c r="G1229">
        <f t="shared" si="58"/>
        <v>0</v>
      </c>
      <c r="H1229">
        <v>68</v>
      </c>
      <c r="I1229">
        <f t="shared" si="59"/>
        <v>68</v>
      </c>
    </row>
    <row r="1230" spans="1:9" ht="15">
      <c r="A1230">
        <v>1960</v>
      </c>
      <c r="B1230" t="s">
        <v>21</v>
      </c>
      <c r="C1230" t="s">
        <v>16</v>
      </c>
      <c r="D1230">
        <v>0</v>
      </c>
      <c r="E1230">
        <v>0</v>
      </c>
      <c r="F1230">
        <v>0</v>
      </c>
      <c r="G1230">
        <f t="shared" si="58"/>
        <v>0</v>
      </c>
      <c r="H1230">
        <v>19</v>
      </c>
      <c r="I1230">
        <f t="shared" si="59"/>
        <v>19</v>
      </c>
    </row>
    <row r="1231" spans="1:9" ht="15">
      <c r="A1231">
        <v>1961</v>
      </c>
      <c r="B1231" t="s">
        <v>21</v>
      </c>
      <c r="C1231" t="s">
        <v>16</v>
      </c>
      <c r="D1231">
        <v>0</v>
      </c>
      <c r="E1231">
        <v>0</v>
      </c>
      <c r="F1231">
        <v>0</v>
      </c>
      <c r="G1231">
        <f t="shared" si="58"/>
        <v>0</v>
      </c>
      <c r="H1231">
        <v>38</v>
      </c>
      <c r="I1231">
        <f t="shared" si="59"/>
        <v>38</v>
      </c>
    </row>
    <row r="1232" spans="1:9" ht="15">
      <c r="A1232">
        <v>1962</v>
      </c>
      <c r="B1232" t="s">
        <v>21</v>
      </c>
      <c r="C1232" t="s">
        <v>16</v>
      </c>
      <c r="D1232">
        <v>0</v>
      </c>
      <c r="E1232">
        <v>0</v>
      </c>
      <c r="F1232">
        <v>0</v>
      </c>
      <c r="G1232">
        <f t="shared" si="58"/>
        <v>0</v>
      </c>
      <c r="H1232">
        <v>52</v>
      </c>
      <c r="I1232">
        <f t="shared" si="59"/>
        <v>52</v>
      </c>
    </row>
    <row r="1233" spans="1:9" ht="15">
      <c r="A1233">
        <v>1963</v>
      </c>
      <c r="B1233" t="s">
        <v>21</v>
      </c>
      <c r="C1233" t="s">
        <v>16</v>
      </c>
      <c r="D1233">
        <v>0</v>
      </c>
      <c r="E1233">
        <v>0</v>
      </c>
      <c r="F1233">
        <v>0</v>
      </c>
      <c r="G1233">
        <f t="shared" si="58"/>
        <v>0</v>
      </c>
      <c r="H1233">
        <v>63</v>
      </c>
      <c r="I1233">
        <f t="shared" si="59"/>
        <v>63</v>
      </c>
    </row>
    <row r="1234" spans="1:9" ht="15">
      <c r="A1234">
        <v>1964</v>
      </c>
      <c r="B1234" t="s">
        <v>21</v>
      </c>
      <c r="C1234" t="s">
        <v>16</v>
      </c>
      <c r="D1234">
        <v>0</v>
      </c>
      <c r="E1234">
        <v>0</v>
      </c>
      <c r="F1234">
        <v>0</v>
      </c>
      <c r="G1234">
        <f t="shared" si="58"/>
        <v>0</v>
      </c>
      <c r="H1234">
        <v>59</v>
      </c>
      <c r="I1234">
        <f t="shared" si="59"/>
        <v>59</v>
      </c>
    </row>
    <row r="1235" spans="1:9" ht="15">
      <c r="A1235">
        <v>1965</v>
      </c>
      <c r="B1235" t="s">
        <v>21</v>
      </c>
      <c r="C1235" t="s">
        <v>16</v>
      </c>
      <c r="D1235">
        <v>0</v>
      </c>
      <c r="E1235">
        <v>0</v>
      </c>
      <c r="F1235">
        <v>0</v>
      </c>
      <c r="G1235">
        <f t="shared" si="58"/>
        <v>0</v>
      </c>
      <c r="H1235">
        <v>18</v>
      </c>
      <c r="I1235">
        <f t="shared" si="59"/>
        <v>18</v>
      </c>
    </row>
    <row r="1236" spans="1:9" ht="15">
      <c r="A1236">
        <v>1966</v>
      </c>
      <c r="B1236" t="s">
        <v>21</v>
      </c>
      <c r="C1236" t="s">
        <v>16</v>
      </c>
      <c r="D1236">
        <v>4</v>
      </c>
      <c r="E1236">
        <v>0</v>
      </c>
      <c r="F1236">
        <v>0</v>
      </c>
      <c r="G1236">
        <f t="shared" si="58"/>
        <v>4</v>
      </c>
      <c r="H1236">
        <v>8</v>
      </c>
      <c r="I1236">
        <f t="shared" si="59"/>
        <v>12</v>
      </c>
    </row>
    <row r="1237" spans="1:9" ht="15">
      <c r="A1237">
        <v>1967</v>
      </c>
      <c r="B1237" t="s">
        <v>21</v>
      </c>
      <c r="C1237" t="s">
        <v>16</v>
      </c>
      <c r="D1237">
        <v>0</v>
      </c>
      <c r="E1237">
        <v>0</v>
      </c>
      <c r="F1237">
        <v>0</v>
      </c>
      <c r="G1237">
        <f t="shared" si="58"/>
        <v>0</v>
      </c>
      <c r="H1237">
        <v>22</v>
      </c>
      <c r="I1237">
        <f t="shared" si="59"/>
        <v>22</v>
      </c>
    </row>
    <row r="1238" spans="1:9" ht="15">
      <c r="A1238">
        <v>1968</v>
      </c>
      <c r="B1238" t="s">
        <v>21</v>
      </c>
      <c r="C1238" t="s">
        <v>16</v>
      </c>
      <c r="D1238">
        <v>0</v>
      </c>
      <c r="E1238">
        <v>0</v>
      </c>
      <c r="F1238">
        <v>0</v>
      </c>
      <c r="G1238">
        <f t="shared" si="58"/>
        <v>0</v>
      </c>
      <c r="H1238">
        <v>17</v>
      </c>
      <c r="I1238">
        <f t="shared" si="59"/>
        <v>17</v>
      </c>
    </row>
    <row r="1239" spans="1:9" ht="15">
      <c r="A1239">
        <v>1969</v>
      </c>
      <c r="B1239" t="s">
        <v>21</v>
      </c>
      <c r="C1239" t="s">
        <v>16</v>
      </c>
      <c r="D1239">
        <v>0</v>
      </c>
      <c r="E1239">
        <v>0</v>
      </c>
      <c r="F1239">
        <v>0</v>
      </c>
      <c r="G1239">
        <f t="shared" si="58"/>
        <v>0</v>
      </c>
      <c r="H1239">
        <v>12</v>
      </c>
      <c r="I1239">
        <f t="shared" si="59"/>
        <v>12</v>
      </c>
    </row>
    <row r="1240" spans="1:9" ht="15">
      <c r="A1240">
        <v>1970</v>
      </c>
      <c r="B1240" t="s">
        <v>21</v>
      </c>
      <c r="C1240" t="s">
        <v>16</v>
      </c>
      <c r="D1240">
        <v>0</v>
      </c>
      <c r="E1240">
        <v>0</v>
      </c>
      <c r="F1240">
        <v>0</v>
      </c>
      <c r="G1240">
        <f t="shared" si="58"/>
        <v>0</v>
      </c>
      <c r="H1240">
        <v>8</v>
      </c>
      <c r="I1240">
        <f t="shared" si="59"/>
        <v>8</v>
      </c>
    </row>
    <row r="1241" spans="1:9" ht="15">
      <c r="A1241">
        <v>1971</v>
      </c>
      <c r="B1241" t="s">
        <v>21</v>
      </c>
      <c r="C1241" t="s">
        <v>16</v>
      </c>
      <c r="D1241">
        <v>0</v>
      </c>
      <c r="E1241">
        <v>0</v>
      </c>
      <c r="F1241">
        <v>0</v>
      </c>
      <c r="G1241">
        <f t="shared" si="58"/>
        <v>0</v>
      </c>
      <c r="H1241">
        <v>1</v>
      </c>
      <c r="I1241">
        <f t="shared" si="59"/>
        <v>1</v>
      </c>
    </row>
    <row r="1242" spans="1:9" ht="15">
      <c r="A1242">
        <v>1972</v>
      </c>
      <c r="B1242" t="s">
        <v>21</v>
      </c>
      <c r="C1242" t="s">
        <v>16</v>
      </c>
      <c r="D1242">
        <v>0</v>
      </c>
      <c r="E1242">
        <v>0</v>
      </c>
      <c r="F1242">
        <v>0</v>
      </c>
      <c r="G1242">
        <f t="shared" si="58"/>
        <v>0</v>
      </c>
      <c r="H1242">
        <v>0</v>
      </c>
      <c r="I1242">
        <f t="shared" si="59"/>
        <v>0</v>
      </c>
    </row>
    <row r="1243" spans="1:9" ht="15">
      <c r="A1243">
        <v>1973</v>
      </c>
      <c r="B1243" t="s">
        <v>21</v>
      </c>
      <c r="C1243" t="s">
        <v>16</v>
      </c>
      <c r="D1243">
        <v>0</v>
      </c>
      <c r="E1243">
        <v>0</v>
      </c>
      <c r="F1243">
        <v>0</v>
      </c>
      <c r="G1243">
        <f t="shared" si="58"/>
        <v>0</v>
      </c>
      <c r="H1243">
        <v>0</v>
      </c>
      <c r="I1243">
        <f t="shared" si="59"/>
        <v>0</v>
      </c>
    </row>
    <row r="1244" spans="1:9" ht="15">
      <c r="A1244">
        <v>1974</v>
      </c>
      <c r="B1244" t="s">
        <v>21</v>
      </c>
      <c r="C1244" t="s">
        <v>16</v>
      </c>
      <c r="D1244">
        <v>0</v>
      </c>
      <c r="E1244">
        <v>0</v>
      </c>
      <c r="F1244">
        <v>0</v>
      </c>
      <c r="G1244">
        <f t="shared" si="58"/>
        <v>0</v>
      </c>
      <c r="H1244">
        <v>1</v>
      </c>
      <c r="I1244">
        <f t="shared" si="59"/>
        <v>1</v>
      </c>
    </row>
    <row r="1245" spans="1:9" ht="15">
      <c r="A1245">
        <v>1975</v>
      </c>
      <c r="B1245" t="s">
        <v>21</v>
      </c>
      <c r="C1245" t="s">
        <v>16</v>
      </c>
      <c r="D1245">
        <v>0</v>
      </c>
      <c r="E1245">
        <v>0</v>
      </c>
      <c r="F1245">
        <v>0</v>
      </c>
      <c r="G1245">
        <f t="shared" si="58"/>
        <v>0</v>
      </c>
      <c r="H1245">
        <v>0</v>
      </c>
      <c r="I1245">
        <f t="shared" si="59"/>
        <v>0</v>
      </c>
    </row>
    <row r="1246" spans="1:9" ht="15">
      <c r="A1246">
        <v>1976</v>
      </c>
      <c r="B1246" t="s">
        <v>21</v>
      </c>
      <c r="C1246" t="s">
        <v>16</v>
      </c>
      <c r="D1246">
        <v>0</v>
      </c>
      <c r="E1246">
        <v>0</v>
      </c>
      <c r="F1246">
        <v>0</v>
      </c>
      <c r="G1246">
        <f t="shared" si="58"/>
        <v>0</v>
      </c>
      <c r="H1246">
        <v>0</v>
      </c>
      <c r="I1246">
        <f t="shared" si="59"/>
        <v>0</v>
      </c>
    </row>
    <row r="1247" spans="1:9" ht="15">
      <c r="A1247">
        <v>1977</v>
      </c>
      <c r="B1247" t="s">
        <v>21</v>
      </c>
      <c r="C1247" t="s">
        <v>16</v>
      </c>
      <c r="D1247">
        <v>0</v>
      </c>
      <c r="E1247">
        <v>0</v>
      </c>
      <c r="F1247">
        <v>0</v>
      </c>
      <c r="G1247">
        <f t="shared" si="58"/>
        <v>0</v>
      </c>
      <c r="H1247">
        <v>0</v>
      </c>
      <c r="I1247">
        <f t="shared" si="59"/>
        <v>0</v>
      </c>
    </row>
    <row r="1248" spans="1:9" ht="15">
      <c r="A1248">
        <v>1978</v>
      </c>
      <c r="B1248" t="s">
        <v>21</v>
      </c>
      <c r="C1248" t="s">
        <v>16</v>
      </c>
      <c r="D1248">
        <v>0</v>
      </c>
      <c r="E1248">
        <v>0</v>
      </c>
      <c r="F1248">
        <v>0</v>
      </c>
      <c r="G1248">
        <f t="shared" si="58"/>
        <v>0</v>
      </c>
      <c r="H1248">
        <v>0</v>
      </c>
      <c r="I1248">
        <f t="shared" si="59"/>
        <v>0</v>
      </c>
    </row>
    <row r="1249" spans="1:9" ht="15">
      <c r="A1249">
        <v>1979</v>
      </c>
      <c r="B1249" t="s">
        <v>21</v>
      </c>
      <c r="C1249" t="s">
        <v>16</v>
      </c>
      <c r="D1249">
        <v>0</v>
      </c>
      <c r="E1249">
        <v>0</v>
      </c>
      <c r="F1249">
        <v>0</v>
      </c>
      <c r="G1249">
        <f t="shared" si="58"/>
        <v>0</v>
      </c>
      <c r="H1249">
        <v>0</v>
      </c>
      <c r="I1249">
        <f t="shared" si="59"/>
        <v>0</v>
      </c>
    </row>
    <row r="1250" spans="1:9" ht="15">
      <c r="A1250">
        <v>1980</v>
      </c>
      <c r="B1250" t="s">
        <v>21</v>
      </c>
      <c r="C1250" t="s">
        <v>16</v>
      </c>
      <c r="D1250">
        <v>0</v>
      </c>
      <c r="E1250">
        <v>0</v>
      </c>
      <c r="F1250">
        <v>0</v>
      </c>
      <c r="G1250">
        <f t="shared" si="58"/>
        <v>0</v>
      </c>
      <c r="H1250">
        <v>0</v>
      </c>
      <c r="I1250">
        <f t="shared" si="59"/>
        <v>0</v>
      </c>
    </row>
    <row r="1251" spans="1:9" ht="15">
      <c r="A1251">
        <v>1981</v>
      </c>
      <c r="B1251" t="s">
        <v>21</v>
      </c>
      <c r="C1251" t="s">
        <v>16</v>
      </c>
      <c r="D1251">
        <v>0</v>
      </c>
      <c r="E1251">
        <v>0</v>
      </c>
      <c r="F1251">
        <v>0</v>
      </c>
      <c r="G1251">
        <f t="shared" si="58"/>
        <v>0</v>
      </c>
      <c r="H1251">
        <v>0</v>
      </c>
      <c r="I1251">
        <f t="shared" si="59"/>
        <v>0</v>
      </c>
    </row>
    <row r="1252" spans="1:9" ht="15">
      <c r="A1252">
        <v>1982</v>
      </c>
      <c r="B1252" t="s">
        <v>21</v>
      </c>
      <c r="C1252" t="s">
        <v>16</v>
      </c>
      <c r="D1252">
        <v>0</v>
      </c>
      <c r="E1252">
        <v>0</v>
      </c>
      <c r="F1252">
        <v>0</v>
      </c>
      <c r="G1252">
        <f t="shared" si="58"/>
        <v>0</v>
      </c>
      <c r="H1252">
        <v>0</v>
      </c>
      <c r="I1252">
        <f t="shared" si="59"/>
        <v>0</v>
      </c>
    </row>
    <row r="1253" spans="1:9" ht="15">
      <c r="A1253">
        <v>1983</v>
      </c>
      <c r="B1253" t="s">
        <v>21</v>
      </c>
      <c r="C1253" t="s">
        <v>16</v>
      </c>
      <c r="D1253">
        <v>0</v>
      </c>
      <c r="E1253">
        <v>0</v>
      </c>
      <c r="F1253">
        <v>0</v>
      </c>
      <c r="G1253">
        <f t="shared" si="58"/>
        <v>0</v>
      </c>
      <c r="H1253">
        <v>0</v>
      </c>
      <c r="I1253">
        <f t="shared" si="59"/>
        <v>0</v>
      </c>
    </row>
    <row r="1254" spans="1:9" ht="15">
      <c r="A1254">
        <v>1984</v>
      </c>
      <c r="B1254" t="s">
        <v>21</v>
      </c>
      <c r="C1254" t="s">
        <v>16</v>
      </c>
      <c r="D1254">
        <v>0</v>
      </c>
      <c r="E1254">
        <v>0</v>
      </c>
      <c r="F1254">
        <v>0</v>
      </c>
      <c r="G1254">
        <f t="shared" si="58"/>
        <v>0</v>
      </c>
      <c r="H1254">
        <v>1</v>
      </c>
      <c r="I1254">
        <f t="shared" si="59"/>
        <v>1</v>
      </c>
    </row>
    <row r="1255" spans="1:9" ht="15">
      <c r="A1255">
        <v>1985</v>
      </c>
      <c r="B1255" t="s">
        <v>21</v>
      </c>
      <c r="C1255" t="s">
        <v>16</v>
      </c>
      <c r="D1255">
        <v>0</v>
      </c>
      <c r="E1255">
        <v>0</v>
      </c>
      <c r="F1255">
        <v>0</v>
      </c>
      <c r="G1255">
        <f t="shared" si="58"/>
        <v>0</v>
      </c>
      <c r="H1255">
        <v>1</v>
      </c>
      <c r="I1255">
        <f t="shared" si="59"/>
        <v>1</v>
      </c>
    </row>
    <row r="1256" spans="1:9" ht="15">
      <c r="A1256">
        <v>1986</v>
      </c>
      <c r="B1256" t="s">
        <v>21</v>
      </c>
      <c r="C1256" t="s">
        <v>16</v>
      </c>
      <c r="D1256">
        <v>0</v>
      </c>
      <c r="E1256">
        <v>0</v>
      </c>
      <c r="F1256">
        <v>0</v>
      </c>
      <c r="G1256">
        <f t="shared" si="58"/>
        <v>0</v>
      </c>
      <c r="H1256">
        <v>0</v>
      </c>
      <c r="I1256">
        <f t="shared" si="59"/>
        <v>0</v>
      </c>
    </row>
    <row r="1257" spans="1:9" ht="15">
      <c r="A1257">
        <v>1987</v>
      </c>
      <c r="B1257" t="s">
        <v>21</v>
      </c>
      <c r="C1257" t="s">
        <v>16</v>
      </c>
      <c r="D1257">
        <v>0</v>
      </c>
      <c r="E1257">
        <v>0</v>
      </c>
      <c r="F1257">
        <v>0</v>
      </c>
      <c r="G1257">
        <f t="shared" si="58"/>
        <v>0</v>
      </c>
      <c r="H1257">
        <v>0</v>
      </c>
      <c r="I1257">
        <f t="shared" si="59"/>
        <v>0</v>
      </c>
    </row>
    <row r="1258" spans="1:9" ht="15">
      <c r="A1258">
        <v>1988</v>
      </c>
      <c r="B1258" t="s">
        <v>21</v>
      </c>
      <c r="C1258" t="s">
        <v>16</v>
      </c>
      <c r="D1258">
        <v>0</v>
      </c>
      <c r="E1258">
        <v>0</v>
      </c>
      <c r="F1258">
        <v>0</v>
      </c>
      <c r="G1258">
        <f t="shared" si="58"/>
        <v>0</v>
      </c>
      <c r="H1258">
        <v>0</v>
      </c>
      <c r="I1258">
        <f t="shared" si="59"/>
        <v>0</v>
      </c>
    </row>
    <row r="1259" spans="1:9" ht="15">
      <c r="A1259">
        <v>1989</v>
      </c>
      <c r="B1259" t="s">
        <v>21</v>
      </c>
      <c r="C1259" t="s">
        <v>16</v>
      </c>
      <c r="D1259">
        <v>0</v>
      </c>
      <c r="E1259">
        <v>0</v>
      </c>
      <c r="F1259">
        <v>0</v>
      </c>
      <c r="G1259">
        <f t="shared" si="58"/>
        <v>0</v>
      </c>
      <c r="H1259">
        <v>0</v>
      </c>
      <c r="I1259">
        <f t="shared" si="59"/>
        <v>0</v>
      </c>
    </row>
    <row r="1260" spans="1:9" ht="15">
      <c r="A1260">
        <v>1990</v>
      </c>
      <c r="B1260" t="s">
        <v>21</v>
      </c>
      <c r="C1260" t="s">
        <v>16</v>
      </c>
      <c r="D1260">
        <v>0</v>
      </c>
      <c r="E1260">
        <v>0</v>
      </c>
      <c r="F1260">
        <v>0</v>
      </c>
      <c r="G1260">
        <f t="shared" si="58"/>
        <v>0</v>
      </c>
      <c r="H1260">
        <v>0</v>
      </c>
      <c r="I1260">
        <f t="shared" si="59"/>
        <v>0</v>
      </c>
    </row>
    <row r="1261" spans="1:9" ht="15">
      <c r="A1261">
        <v>1991</v>
      </c>
      <c r="B1261" t="s">
        <v>21</v>
      </c>
      <c r="C1261" t="s">
        <v>16</v>
      </c>
      <c r="D1261">
        <v>0</v>
      </c>
      <c r="E1261">
        <v>0</v>
      </c>
      <c r="F1261">
        <v>0</v>
      </c>
      <c r="G1261">
        <f t="shared" si="58"/>
        <v>0</v>
      </c>
      <c r="H1261">
        <v>0</v>
      </c>
      <c r="I1261">
        <f t="shared" si="59"/>
        <v>0</v>
      </c>
    </row>
    <row r="1262" spans="1:9" ht="15">
      <c r="A1262">
        <v>1992</v>
      </c>
      <c r="B1262" t="s">
        <v>21</v>
      </c>
      <c r="C1262" t="s">
        <v>16</v>
      </c>
      <c r="D1262">
        <v>0</v>
      </c>
      <c r="E1262">
        <v>0</v>
      </c>
      <c r="F1262">
        <v>0</v>
      </c>
      <c r="G1262">
        <f t="shared" si="58"/>
        <v>0</v>
      </c>
      <c r="H1262">
        <v>0</v>
      </c>
      <c r="I1262">
        <f t="shared" si="59"/>
        <v>0</v>
      </c>
    </row>
    <row r="1263" spans="1:9" ht="15">
      <c r="A1263">
        <v>1993</v>
      </c>
      <c r="B1263" t="s">
        <v>21</v>
      </c>
      <c r="C1263" t="s">
        <v>16</v>
      </c>
      <c r="D1263">
        <v>0</v>
      </c>
      <c r="E1263">
        <v>0</v>
      </c>
      <c r="F1263">
        <v>0</v>
      </c>
      <c r="G1263">
        <f t="shared" si="58"/>
        <v>0</v>
      </c>
      <c r="H1263">
        <v>0</v>
      </c>
      <c r="I1263">
        <f t="shared" si="59"/>
        <v>0</v>
      </c>
    </row>
    <row r="1264" spans="1:9" ht="15">
      <c r="A1264">
        <v>1994</v>
      </c>
      <c r="B1264" t="s">
        <v>21</v>
      </c>
      <c r="C1264" t="s">
        <v>16</v>
      </c>
      <c r="D1264">
        <v>0</v>
      </c>
      <c r="E1264">
        <v>0</v>
      </c>
      <c r="F1264">
        <v>0</v>
      </c>
      <c r="G1264">
        <f t="shared" si="58"/>
        <v>0</v>
      </c>
      <c r="H1264">
        <v>0</v>
      </c>
      <c r="I1264">
        <f t="shared" si="59"/>
        <v>0</v>
      </c>
    </row>
    <row r="1265" spans="1:9" ht="15">
      <c r="A1265">
        <v>1995</v>
      </c>
      <c r="B1265" t="s">
        <v>21</v>
      </c>
      <c r="C1265" t="s">
        <v>16</v>
      </c>
      <c r="D1265">
        <v>0</v>
      </c>
      <c r="E1265">
        <v>0</v>
      </c>
      <c r="F1265">
        <v>0</v>
      </c>
      <c r="G1265">
        <f t="shared" si="58"/>
        <v>0</v>
      </c>
      <c r="H1265">
        <v>0</v>
      </c>
      <c r="I1265">
        <f t="shared" si="59"/>
        <v>0</v>
      </c>
    </row>
    <row r="1266" spans="1:9" ht="15">
      <c r="A1266">
        <v>1996</v>
      </c>
      <c r="B1266" t="s">
        <v>21</v>
      </c>
      <c r="C1266" t="s">
        <v>16</v>
      </c>
      <c r="H1266">
        <v>0</v>
      </c>
      <c r="I1266">
        <f t="shared" si="59"/>
        <v>0</v>
      </c>
    </row>
    <row r="1267" spans="1:9" ht="15">
      <c r="A1267">
        <v>1997</v>
      </c>
      <c r="B1267" t="s">
        <v>21</v>
      </c>
      <c r="C1267" t="s">
        <v>16</v>
      </c>
      <c r="H1267">
        <v>0</v>
      </c>
      <c r="I1267">
        <f t="shared" si="59"/>
        <v>0</v>
      </c>
    </row>
    <row r="1268" spans="1:9" ht="15">
      <c r="A1268">
        <v>1998</v>
      </c>
      <c r="B1268" t="s">
        <v>21</v>
      </c>
      <c r="C1268" t="s">
        <v>16</v>
      </c>
      <c r="H1268">
        <v>0</v>
      </c>
      <c r="I1268">
        <f t="shared" si="59"/>
        <v>0</v>
      </c>
    </row>
    <row r="1269" spans="1:9" ht="15">
      <c r="A1269">
        <v>1999</v>
      </c>
      <c r="B1269" t="s">
        <v>21</v>
      </c>
      <c r="C1269" t="s">
        <v>16</v>
      </c>
      <c r="H1269">
        <v>0</v>
      </c>
      <c r="I1269">
        <f t="shared" si="59"/>
        <v>0</v>
      </c>
    </row>
    <row r="1270" spans="1:7" ht="15">
      <c r="A1270">
        <v>1889</v>
      </c>
      <c r="B1270" t="s">
        <v>21</v>
      </c>
      <c r="C1270" t="s">
        <v>11</v>
      </c>
      <c r="D1270">
        <v>0</v>
      </c>
      <c r="E1270">
        <v>0</v>
      </c>
      <c r="F1270">
        <v>1</v>
      </c>
      <c r="G1270">
        <f>+D1270+E1270+F1270</f>
        <v>1</v>
      </c>
    </row>
    <row r="1271" spans="1:3" ht="15">
      <c r="A1271">
        <v>1890</v>
      </c>
      <c r="B1271" t="s">
        <v>21</v>
      </c>
      <c r="C1271" t="s">
        <v>11</v>
      </c>
    </row>
    <row r="1272" spans="1:3" ht="15">
      <c r="A1272">
        <v>1891</v>
      </c>
      <c r="B1272" t="s">
        <v>21</v>
      </c>
      <c r="C1272" t="s">
        <v>11</v>
      </c>
    </row>
    <row r="1273" spans="1:4" ht="15">
      <c r="A1273">
        <v>1892</v>
      </c>
      <c r="B1273" t="s">
        <v>21</v>
      </c>
      <c r="C1273" t="s">
        <v>11</v>
      </c>
      <c r="D1273">
        <v>11</v>
      </c>
    </row>
    <row r="1274" spans="1:4" ht="15">
      <c r="A1274">
        <v>1893</v>
      </c>
      <c r="B1274" t="s">
        <v>21</v>
      </c>
      <c r="C1274" t="s">
        <v>11</v>
      </c>
      <c r="D1274">
        <v>16</v>
      </c>
    </row>
    <row r="1275" spans="1:4" ht="15">
      <c r="A1275">
        <v>1894</v>
      </c>
      <c r="B1275" t="s">
        <v>21</v>
      </c>
      <c r="C1275" t="s">
        <v>11</v>
      </c>
      <c r="D1275">
        <v>3</v>
      </c>
    </row>
    <row r="1276" spans="1:3" ht="15">
      <c r="A1276">
        <v>1895</v>
      </c>
      <c r="B1276" t="s">
        <v>21</v>
      </c>
      <c r="C1276" t="s">
        <v>11</v>
      </c>
    </row>
    <row r="1277" spans="1:4" ht="15">
      <c r="A1277">
        <v>1896</v>
      </c>
      <c r="B1277" t="s">
        <v>21</v>
      </c>
      <c r="C1277" t="s">
        <v>11</v>
      </c>
      <c r="D1277">
        <v>13</v>
      </c>
    </row>
    <row r="1278" spans="1:3" ht="15">
      <c r="A1278">
        <v>1897</v>
      </c>
      <c r="B1278" t="s">
        <v>21</v>
      </c>
      <c r="C1278" t="s">
        <v>11</v>
      </c>
    </row>
    <row r="1279" spans="1:3" ht="15">
      <c r="A1279">
        <v>1898</v>
      </c>
      <c r="B1279" t="s">
        <v>21</v>
      </c>
      <c r="C1279" t="s">
        <v>11</v>
      </c>
    </row>
    <row r="1280" spans="1:5" ht="15">
      <c r="A1280">
        <v>1899</v>
      </c>
      <c r="B1280" t="s">
        <v>21</v>
      </c>
      <c r="C1280" t="s">
        <v>11</v>
      </c>
      <c r="D1280">
        <v>17</v>
      </c>
      <c r="E1280">
        <v>1</v>
      </c>
    </row>
    <row r="1281" spans="1:4" ht="15">
      <c r="A1281">
        <v>1900</v>
      </c>
      <c r="B1281" t="s">
        <v>21</v>
      </c>
      <c r="C1281" t="s">
        <v>11</v>
      </c>
      <c r="D1281">
        <v>16</v>
      </c>
    </row>
    <row r="1282" spans="1:4" ht="15">
      <c r="A1282">
        <v>1901</v>
      </c>
      <c r="B1282" t="s">
        <v>21</v>
      </c>
      <c r="C1282" t="s">
        <v>11</v>
      </c>
      <c r="D1282">
        <v>19</v>
      </c>
    </row>
    <row r="1283" spans="1:4" ht="15">
      <c r="A1283">
        <v>1902</v>
      </c>
      <c r="B1283" t="s">
        <v>21</v>
      </c>
      <c r="C1283" t="s">
        <v>11</v>
      </c>
      <c r="D1283">
        <v>18</v>
      </c>
    </row>
    <row r="1284" spans="1:7" ht="15">
      <c r="A1284">
        <v>1903</v>
      </c>
      <c r="B1284" t="s">
        <v>21</v>
      </c>
      <c r="C1284" t="s">
        <v>11</v>
      </c>
      <c r="D1284">
        <v>5</v>
      </c>
      <c r="E1284">
        <v>159</v>
      </c>
      <c r="G1284">
        <f>+D1284+E1284+F1284</f>
        <v>164</v>
      </c>
    </row>
    <row r="1285" spans="1:4" ht="15">
      <c r="A1285">
        <v>1904</v>
      </c>
      <c r="B1285" t="s">
        <v>21</v>
      </c>
      <c r="C1285" t="s">
        <v>11</v>
      </c>
      <c r="D1285">
        <v>73</v>
      </c>
    </row>
    <row r="1286" spans="1:4" ht="15">
      <c r="A1286">
        <v>1905</v>
      </c>
      <c r="B1286" t="s">
        <v>21</v>
      </c>
      <c r="C1286" t="s">
        <v>11</v>
      </c>
      <c r="D1286">
        <v>88</v>
      </c>
    </row>
    <row r="1287" spans="1:4" ht="15">
      <c r="A1287">
        <v>1906</v>
      </c>
      <c r="B1287" t="s">
        <v>21</v>
      </c>
      <c r="C1287" t="s">
        <v>11</v>
      </c>
      <c r="D1287">
        <v>19</v>
      </c>
    </row>
    <row r="1288" spans="1:4" ht="15">
      <c r="A1288">
        <v>1907</v>
      </c>
      <c r="B1288" t="s">
        <v>21</v>
      </c>
      <c r="C1288" t="s">
        <v>11</v>
      </c>
      <c r="D1288">
        <v>10</v>
      </c>
    </row>
    <row r="1289" spans="1:7" ht="15">
      <c r="A1289">
        <v>1908</v>
      </c>
      <c r="B1289" t="s">
        <v>21</v>
      </c>
      <c r="C1289" t="s">
        <v>11</v>
      </c>
      <c r="D1289">
        <v>194</v>
      </c>
      <c r="E1289">
        <v>89</v>
      </c>
      <c r="G1289">
        <f>+D1289+E1289+F1289</f>
        <v>283</v>
      </c>
    </row>
    <row r="1290" spans="1:3" ht="15">
      <c r="A1290">
        <v>1909</v>
      </c>
      <c r="B1290" t="s">
        <v>21</v>
      </c>
      <c r="C1290" t="s">
        <v>11</v>
      </c>
    </row>
    <row r="1291" spans="1:3" ht="15">
      <c r="A1291">
        <v>1910</v>
      </c>
      <c r="B1291" t="s">
        <v>21</v>
      </c>
      <c r="C1291" t="s">
        <v>11</v>
      </c>
    </row>
    <row r="1292" spans="1:4" ht="15">
      <c r="A1292">
        <v>1911</v>
      </c>
      <c r="B1292" t="s">
        <v>21</v>
      </c>
      <c r="C1292" t="s">
        <v>11</v>
      </c>
      <c r="D1292">
        <v>100</v>
      </c>
    </row>
    <row r="1293" spans="1:4" ht="15">
      <c r="A1293">
        <v>1912</v>
      </c>
      <c r="B1293" t="s">
        <v>21</v>
      </c>
      <c r="C1293" t="s">
        <v>11</v>
      </c>
      <c r="D1293">
        <v>268</v>
      </c>
    </row>
    <row r="1294" spans="1:6" ht="15">
      <c r="A1294">
        <v>1913</v>
      </c>
      <c r="B1294" t="s">
        <v>21</v>
      </c>
      <c r="C1294" t="s">
        <v>11</v>
      </c>
      <c r="D1294">
        <v>240</v>
      </c>
      <c r="F1294">
        <v>0</v>
      </c>
    </row>
    <row r="1295" spans="1:6" ht="15">
      <c r="A1295">
        <v>1914</v>
      </c>
      <c r="B1295" t="s">
        <v>21</v>
      </c>
      <c r="C1295" t="s">
        <v>11</v>
      </c>
      <c r="D1295">
        <v>259</v>
      </c>
      <c r="F1295">
        <v>0</v>
      </c>
    </row>
    <row r="1296" spans="1:6" ht="15">
      <c r="A1296">
        <v>1915</v>
      </c>
      <c r="B1296" t="s">
        <v>21</v>
      </c>
      <c r="C1296" t="s">
        <v>11</v>
      </c>
      <c r="D1296">
        <v>240</v>
      </c>
      <c r="F1296">
        <v>0</v>
      </c>
    </row>
    <row r="1297" spans="1:7" ht="15">
      <c r="A1297">
        <v>1916</v>
      </c>
      <c r="B1297" t="s">
        <v>21</v>
      </c>
      <c r="C1297" t="s">
        <v>11</v>
      </c>
      <c r="D1297">
        <v>234</v>
      </c>
      <c r="F1297">
        <v>0</v>
      </c>
      <c r="G1297">
        <f>+D1297+E1297+F1297</f>
        <v>234</v>
      </c>
    </row>
    <row r="1298" spans="1:6" ht="15">
      <c r="A1298">
        <v>1917</v>
      </c>
      <c r="B1298" t="s">
        <v>21</v>
      </c>
      <c r="C1298" t="s">
        <v>11</v>
      </c>
      <c r="D1298">
        <v>207</v>
      </c>
      <c r="E1298">
        <v>140</v>
      </c>
      <c r="F1298">
        <v>0</v>
      </c>
    </row>
    <row r="1299" spans="1:6" ht="15">
      <c r="A1299">
        <v>1918</v>
      </c>
      <c r="B1299" t="s">
        <v>21</v>
      </c>
      <c r="C1299" t="s">
        <v>11</v>
      </c>
      <c r="D1299">
        <v>174</v>
      </c>
      <c r="F1299">
        <v>2</v>
      </c>
    </row>
    <row r="1300" spans="1:6" ht="15">
      <c r="A1300">
        <v>1919</v>
      </c>
      <c r="B1300" t="s">
        <v>21</v>
      </c>
      <c r="C1300" t="s">
        <v>11</v>
      </c>
      <c r="D1300">
        <v>196</v>
      </c>
      <c r="F1300">
        <v>7</v>
      </c>
    </row>
    <row r="1301" spans="1:6" ht="15">
      <c r="A1301">
        <v>1920</v>
      </c>
      <c r="B1301" t="s">
        <v>21</v>
      </c>
      <c r="C1301" t="s">
        <v>11</v>
      </c>
      <c r="D1301">
        <v>179</v>
      </c>
      <c r="F1301">
        <v>2</v>
      </c>
    </row>
    <row r="1302" spans="1:6" ht="15">
      <c r="A1302">
        <v>1921</v>
      </c>
      <c r="B1302" t="s">
        <v>21</v>
      </c>
      <c r="C1302" t="s">
        <v>11</v>
      </c>
      <c r="D1302">
        <v>154</v>
      </c>
      <c r="F1302">
        <v>5</v>
      </c>
    </row>
    <row r="1303" spans="1:7" ht="15">
      <c r="A1303">
        <v>1922</v>
      </c>
      <c r="B1303" t="s">
        <v>21</v>
      </c>
      <c r="C1303" t="s">
        <v>11</v>
      </c>
      <c r="D1303">
        <v>164</v>
      </c>
      <c r="E1303">
        <v>95</v>
      </c>
      <c r="F1303">
        <v>1</v>
      </c>
      <c r="G1303">
        <f>+D1303+E1303+F1303</f>
        <v>260</v>
      </c>
    </row>
    <row r="1304" spans="1:6" ht="15">
      <c r="A1304">
        <v>1923</v>
      </c>
      <c r="B1304" t="s">
        <v>21</v>
      </c>
      <c r="C1304" t="s">
        <v>11</v>
      </c>
      <c r="D1304">
        <v>106</v>
      </c>
      <c r="F1304">
        <v>4</v>
      </c>
    </row>
    <row r="1305" spans="1:6" ht="15">
      <c r="A1305">
        <v>1924</v>
      </c>
      <c r="B1305" t="s">
        <v>21</v>
      </c>
      <c r="C1305" t="s">
        <v>11</v>
      </c>
      <c r="D1305">
        <v>134</v>
      </c>
      <c r="F1305">
        <v>1</v>
      </c>
    </row>
    <row r="1306" spans="1:4" ht="15">
      <c r="A1306">
        <v>1925</v>
      </c>
      <c r="B1306" t="s">
        <v>21</v>
      </c>
      <c r="C1306" t="s">
        <v>11</v>
      </c>
      <c r="D1306">
        <v>140</v>
      </c>
    </row>
    <row r="1307" spans="1:6" ht="15">
      <c r="A1307">
        <v>1926</v>
      </c>
      <c r="B1307" t="s">
        <v>21</v>
      </c>
      <c r="C1307" t="s">
        <v>11</v>
      </c>
      <c r="D1307">
        <v>111</v>
      </c>
      <c r="F1307">
        <v>1</v>
      </c>
    </row>
    <row r="1308" spans="1:6" ht="15">
      <c r="A1308">
        <v>1927</v>
      </c>
      <c r="B1308" t="s">
        <v>21</v>
      </c>
      <c r="C1308" t="s">
        <v>11</v>
      </c>
      <c r="D1308">
        <v>147</v>
      </c>
      <c r="F1308">
        <v>2</v>
      </c>
    </row>
    <row r="1309" spans="1:6" ht="15">
      <c r="A1309">
        <v>1928</v>
      </c>
      <c r="B1309" t="s">
        <v>21</v>
      </c>
      <c r="C1309" t="s">
        <v>11</v>
      </c>
      <c r="D1309">
        <v>144</v>
      </c>
      <c r="F1309">
        <v>1</v>
      </c>
    </row>
    <row r="1310" spans="1:7" ht="15">
      <c r="A1310">
        <v>1929</v>
      </c>
      <c r="B1310" t="s">
        <v>21</v>
      </c>
      <c r="C1310" t="s">
        <v>11</v>
      </c>
      <c r="D1310">
        <v>95</v>
      </c>
      <c r="E1310">
        <v>129</v>
      </c>
      <c r="F1310">
        <v>2</v>
      </c>
      <c r="G1310">
        <f aca="true" t="shared" si="60" ref="G1310:G1341">+D1310+E1310+F1310</f>
        <v>226</v>
      </c>
    </row>
    <row r="1311" spans="1:7" ht="15">
      <c r="A1311">
        <v>1930</v>
      </c>
      <c r="B1311" t="s">
        <v>21</v>
      </c>
      <c r="C1311" t="s">
        <v>11</v>
      </c>
      <c r="D1311">
        <v>86</v>
      </c>
      <c r="F1311">
        <v>9</v>
      </c>
      <c r="G1311">
        <f t="shared" si="60"/>
        <v>95</v>
      </c>
    </row>
    <row r="1312" spans="1:7" ht="15">
      <c r="A1312">
        <v>1931</v>
      </c>
      <c r="B1312" t="s">
        <v>21</v>
      </c>
      <c r="C1312" t="s">
        <v>11</v>
      </c>
      <c r="D1312">
        <v>89</v>
      </c>
      <c r="E1312">
        <v>77</v>
      </c>
      <c r="F1312">
        <v>0</v>
      </c>
      <c r="G1312">
        <f t="shared" si="60"/>
        <v>166</v>
      </c>
    </row>
    <row r="1313" spans="1:7" ht="15">
      <c r="A1313">
        <v>1932</v>
      </c>
      <c r="B1313" t="s">
        <v>21</v>
      </c>
      <c r="C1313" t="s">
        <v>11</v>
      </c>
      <c r="D1313">
        <v>83</v>
      </c>
      <c r="E1313">
        <v>128</v>
      </c>
      <c r="F1313">
        <v>0</v>
      </c>
      <c r="G1313">
        <f t="shared" si="60"/>
        <v>211</v>
      </c>
    </row>
    <row r="1314" spans="1:7" ht="15">
      <c r="A1314">
        <v>1933</v>
      </c>
      <c r="B1314" t="s">
        <v>21</v>
      </c>
      <c r="C1314" t="s">
        <v>11</v>
      </c>
      <c r="D1314">
        <v>124</v>
      </c>
      <c r="E1314">
        <v>80</v>
      </c>
      <c r="F1314">
        <v>0</v>
      </c>
      <c r="G1314">
        <f t="shared" si="60"/>
        <v>204</v>
      </c>
    </row>
    <row r="1315" spans="1:7" ht="15">
      <c r="A1315">
        <v>1934</v>
      </c>
      <c r="B1315" t="s">
        <v>21</v>
      </c>
      <c r="C1315" t="s">
        <v>11</v>
      </c>
      <c r="D1315">
        <v>93</v>
      </c>
      <c r="E1315">
        <v>70</v>
      </c>
      <c r="F1315">
        <v>0</v>
      </c>
      <c r="G1315">
        <f t="shared" si="60"/>
        <v>163</v>
      </c>
    </row>
    <row r="1316" spans="1:7" ht="15">
      <c r="A1316">
        <v>1935</v>
      </c>
      <c r="B1316" t="s">
        <v>21</v>
      </c>
      <c r="C1316" t="s">
        <v>11</v>
      </c>
      <c r="D1316">
        <v>161</v>
      </c>
      <c r="E1316">
        <v>56</v>
      </c>
      <c r="F1316">
        <v>10</v>
      </c>
      <c r="G1316">
        <f t="shared" si="60"/>
        <v>227</v>
      </c>
    </row>
    <row r="1317" spans="1:7" ht="15">
      <c r="A1317">
        <v>1936</v>
      </c>
      <c r="B1317" t="s">
        <v>21</v>
      </c>
      <c r="C1317" t="s">
        <v>11</v>
      </c>
      <c r="D1317">
        <v>117</v>
      </c>
      <c r="E1317">
        <v>70</v>
      </c>
      <c r="F1317">
        <v>4</v>
      </c>
      <c r="G1317">
        <f t="shared" si="60"/>
        <v>191</v>
      </c>
    </row>
    <row r="1318" spans="1:7" ht="15">
      <c r="A1318">
        <v>1937</v>
      </c>
      <c r="B1318" t="s">
        <v>21</v>
      </c>
      <c r="C1318" t="s">
        <v>11</v>
      </c>
      <c r="D1318">
        <v>378</v>
      </c>
      <c r="E1318">
        <v>66</v>
      </c>
      <c r="F1318">
        <v>3</v>
      </c>
      <c r="G1318">
        <f t="shared" si="60"/>
        <v>447</v>
      </c>
    </row>
    <row r="1319" spans="1:7" ht="15">
      <c r="A1319">
        <v>1938</v>
      </c>
      <c r="B1319" t="s">
        <v>21</v>
      </c>
      <c r="C1319" t="s">
        <v>11</v>
      </c>
      <c r="D1319">
        <v>212</v>
      </c>
      <c r="E1319">
        <v>67</v>
      </c>
      <c r="F1319">
        <v>9</v>
      </c>
      <c r="G1319">
        <f t="shared" si="60"/>
        <v>288</v>
      </c>
    </row>
    <row r="1320" spans="1:7" ht="15">
      <c r="A1320">
        <v>1939</v>
      </c>
      <c r="B1320" t="s">
        <v>21</v>
      </c>
      <c r="C1320" t="s">
        <v>11</v>
      </c>
      <c r="D1320">
        <v>119</v>
      </c>
      <c r="E1320">
        <v>31</v>
      </c>
      <c r="F1320">
        <v>9</v>
      </c>
      <c r="G1320">
        <f t="shared" si="60"/>
        <v>159</v>
      </c>
    </row>
    <row r="1321" spans="1:7" ht="15">
      <c r="A1321">
        <v>1940</v>
      </c>
      <c r="B1321" t="s">
        <v>21</v>
      </c>
      <c r="C1321" t="s">
        <v>11</v>
      </c>
      <c r="D1321">
        <v>115</v>
      </c>
      <c r="E1321">
        <v>32</v>
      </c>
      <c r="F1321">
        <v>11</v>
      </c>
      <c r="G1321">
        <f t="shared" si="60"/>
        <v>158</v>
      </c>
    </row>
    <row r="1322" spans="1:7" ht="15">
      <c r="A1322">
        <v>1941</v>
      </c>
      <c r="B1322" t="s">
        <v>21</v>
      </c>
      <c r="C1322" t="s">
        <v>11</v>
      </c>
      <c r="D1322">
        <v>103</v>
      </c>
      <c r="E1322">
        <v>29</v>
      </c>
      <c r="F1322">
        <v>6</v>
      </c>
      <c r="G1322">
        <f t="shared" si="60"/>
        <v>138</v>
      </c>
    </row>
    <row r="1323" spans="1:7" ht="15">
      <c r="A1323">
        <v>1942</v>
      </c>
      <c r="B1323" t="s">
        <v>21</v>
      </c>
      <c r="C1323" t="s">
        <v>11</v>
      </c>
      <c r="D1323">
        <v>80</v>
      </c>
      <c r="E1323">
        <v>59</v>
      </c>
      <c r="F1323">
        <v>10</v>
      </c>
      <c r="G1323">
        <f t="shared" si="60"/>
        <v>149</v>
      </c>
    </row>
    <row r="1324" spans="1:7" ht="15">
      <c r="A1324">
        <v>1943</v>
      </c>
      <c r="B1324" t="s">
        <v>21</v>
      </c>
      <c r="C1324" t="s">
        <v>11</v>
      </c>
      <c r="D1324">
        <v>81</v>
      </c>
      <c r="E1324">
        <v>106</v>
      </c>
      <c r="F1324">
        <v>16</v>
      </c>
      <c r="G1324">
        <f t="shared" si="60"/>
        <v>203</v>
      </c>
    </row>
    <row r="1325" spans="1:7" ht="15">
      <c r="A1325">
        <v>1944</v>
      </c>
      <c r="B1325" t="s">
        <v>21</v>
      </c>
      <c r="C1325" t="s">
        <v>11</v>
      </c>
      <c r="D1325">
        <v>96</v>
      </c>
      <c r="E1325">
        <v>70</v>
      </c>
      <c r="F1325">
        <v>0</v>
      </c>
      <c r="G1325">
        <f t="shared" si="60"/>
        <v>166</v>
      </c>
    </row>
    <row r="1326" spans="1:7" ht="15">
      <c r="A1326">
        <v>1945</v>
      </c>
      <c r="B1326" t="s">
        <v>21</v>
      </c>
      <c r="C1326" t="s">
        <v>11</v>
      </c>
      <c r="D1326">
        <v>156</v>
      </c>
      <c r="E1326">
        <v>118</v>
      </c>
      <c r="F1326">
        <v>2</v>
      </c>
      <c r="G1326">
        <f t="shared" si="60"/>
        <v>276</v>
      </c>
    </row>
    <row r="1327" spans="1:7" ht="15">
      <c r="A1327">
        <v>1946</v>
      </c>
      <c r="B1327" t="s">
        <v>21</v>
      </c>
      <c r="C1327" t="s">
        <v>11</v>
      </c>
      <c r="D1327">
        <v>135</v>
      </c>
      <c r="E1327">
        <v>93</v>
      </c>
      <c r="F1327">
        <v>0</v>
      </c>
      <c r="G1327">
        <f t="shared" si="60"/>
        <v>228</v>
      </c>
    </row>
    <row r="1328" spans="1:7" ht="15">
      <c r="A1328">
        <v>1947</v>
      </c>
      <c r="B1328" t="s">
        <v>21</v>
      </c>
      <c r="C1328" t="s">
        <v>11</v>
      </c>
      <c r="D1328">
        <v>38</v>
      </c>
      <c r="E1328">
        <v>34</v>
      </c>
      <c r="F1328">
        <v>0</v>
      </c>
      <c r="G1328">
        <f t="shared" si="60"/>
        <v>72</v>
      </c>
    </row>
    <row r="1329" spans="1:7" ht="15">
      <c r="A1329">
        <v>1948</v>
      </c>
      <c r="B1329" t="s">
        <v>21</v>
      </c>
      <c r="C1329" t="s">
        <v>11</v>
      </c>
      <c r="D1329">
        <v>50</v>
      </c>
      <c r="E1329">
        <v>32</v>
      </c>
      <c r="F1329">
        <v>0</v>
      </c>
      <c r="G1329">
        <f t="shared" si="60"/>
        <v>82</v>
      </c>
    </row>
    <row r="1330" spans="1:7" ht="15">
      <c r="A1330">
        <v>1949</v>
      </c>
      <c r="B1330" t="s">
        <v>21</v>
      </c>
      <c r="C1330" t="s">
        <v>11</v>
      </c>
      <c r="D1330">
        <v>34</v>
      </c>
      <c r="E1330">
        <v>29</v>
      </c>
      <c r="F1330">
        <v>1</v>
      </c>
      <c r="G1330">
        <f t="shared" si="60"/>
        <v>64</v>
      </c>
    </row>
    <row r="1331" spans="1:7" ht="15">
      <c r="A1331">
        <v>1950</v>
      </c>
      <c r="B1331" t="s">
        <v>21</v>
      </c>
      <c r="C1331" t="s">
        <v>11</v>
      </c>
      <c r="D1331">
        <v>64</v>
      </c>
      <c r="E1331">
        <v>36</v>
      </c>
      <c r="F1331">
        <v>0</v>
      </c>
      <c r="G1331">
        <f t="shared" si="60"/>
        <v>100</v>
      </c>
    </row>
    <row r="1332" spans="1:7" ht="15">
      <c r="A1332">
        <v>1951</v>
      </c>
      <c r="B1332" t="s">
        <v>21</v>
      </c>
      <c r="C1332" t="s">
        <v>11</v>
      </c>
      <c r="D1332">
        <v>83</v>
      </c>
      <c r="E1332">
        <v>44</v>
      </c>
      <c r="F1332">
        <v>0</v>
      </c>
      <c r="G1332">
        <f t="shared" si="60"/>
        <v>127</v>
      </c>
    </row>
    <row r="1333" spans="1:9" ht="15">
      <c r="A1333">
        <v>1952</v>
      </c>
      <c r="B1333" t="s">
        <v>21</v>
      </c>
      <c r="C1333" t="s">
        <v>11</v>
      </c>
      <c r="D1333">
        <v>44</v>
      </c>
      <c r="E1333">
        <v>46</v>
      </c>
      <c r="F1333">
        <v>0</v>
      </c>
      <c r="G1333">
        <f t="shared" si="60"/>
        <v>90</v>
      </c>
      <c r="H1333">
        <v>49</v>
      </c>
      <c r="I1333">
        <f aca="true" t="shared" si="61" ref="I1333:I1364">+G1333+H1333</f>
        <v>139</v>
      </c>
    </row>
    <row r="1334" spans="1:9" ht="15">
      <c r="A1334">
        <v>1953</v>
      </c>
      <c r="B1334" t="s">
        <v>21</v>
      </c>
      <c r="C1334" t="s">
        <v>11</v>
      </c>
      <c r="D1334">
        <v>24</v>
      </c>
      <c r="E1334">
        <v>29</v>
      </c>
      <c r="F1334">
        <v>0</v>
      </c>
      <c r="G1334">
        <f t="shared" si="60"/>
        <v>53</v>
      </c>
      <c r="H1334">
        <v>56</v>
      </c>
      <c r="I1334">
        <f t="shared" si="61"/>
        <v>109</v>
      </c>
    </row>
    <row r="1335" spans="1:9" ht="15">
      <c r="A1335">
        <v>1954</v>
      </c>
      <c r="B1335" t="s">
        <v>21</v>
      </c>
      <c r="C1335" t="s">
        <v>11</v>
      </c>
      <c r="D1335">
        <v>29</v>
      </c>
      <c r="E1335">
        <v>25</v>
      </c>
      <c r="F1335">
        <v>0</v>
      </c>
      <c r="G1335">
        <f t="shared" si="60"/>
        <v>54</v>
      </c>
      <c r="H1335">
        <v>49</v>
      </c>
      <c r="I1335">
        <f t="shared" si="61"/>
        <v>103</v>
      </c>
    </row>
    <row r="1336" spans="1:9" ht="15">
      <c r="A1336">
        <v>1955</v>
      </c>
      <c r="B1336" t="s">
        <v>21</v>
      </c>
      <c r="C1336" t="s">
        <v>11</v>
      </c>
      <c r="D1336">
        <v>18</v>
      </c>
      <c r="E1336">
        <v>39</v>
      </c>
      <c r="F1336">
        <v>0</v>
      </c>
      <c r="G1336">
        <f t="shared" si="60"/>
        <v>57</v>
      </c>
      <c r="H1336">
        <v>56</v>
      </c>
      <c r="I1336">
        <f t="shared" si="61"/>
        <v>113</v>
      </c>
    </row>
    <row r="1337" spans="1:9" ht="15">
      <c r="A1337">
        <v>1956</v>
      </c>
      <c r="B1337" t="s">
        <v>21</v>
      </c>
      <c r="C1337" t="s">
        <v>11</v>
      </c>
      <c r="D1337">
        <v>11</v>
      </c>
      <c r="E1337">
        <v>15</v>
      </c>
      <c r="F1337">
        <v>0</v>
      </c>
      <c r="G1337">
        <f t="shared" si="60"/>
        <v>26</v>
      </c>
      <c r="H1337">
        <v>49</v>
      </c>
      <c r="I1337">
        <f t="shared" si="61"/>
        <v>75</v>
      </c>
    </row>
    <row r="1338" spans="1:9" ht="15">
      <c r="A1338">
        <v>1957</v>
      </c>
      <c r="B1338" t="s">
        <v>21</v>
      </c>
      <c r="C1338" t="s">
        <v>11</v>
      </c>
      <c r="D1338">
        <v>25</v>
      </c>
      <c r="E1338">
        <v>23</v>
      </c>
      <c r="F1338">
        <v>0</v>
      </c>
      <c r="G1338">
        <f t="shared" si="60"/>
        <v>48</v>
      </c>
      <c r="H1338">
        <v>28</v>
      </c>
      <c r="I1338">
        <f t="shared" si="61"/>
        <v>76</v>
      </c>
    </row>
    <row r="1339" spans="1:9" ht="15">
      <c r="A1339">
        <v>1958</v>
      </c>
      <c r="B1339" t="s">
        <v>21</v>
      </c>
      <c r="C1339" t="s">
        <v>11</v>
      </c>
      <c r="D1339">
        <v>26</v>
      </c>
      <c r="E1339">
        <v>17</v>
      </c>
      <c r="F1339">
        <v>0</v>
      </c>
      <c r="G1339">
        <f t="shared" si="60"/>
        <v>43</v>
      </c>
      <c r="H1339">
        <v>39</v>
      </c>
      <c r="I1339">
        <f t="shared" si="61"/>
        <v>82</v>
      </c>
    </row>
    <row r="1340" spans="1:9" ht="15">
      <c r="A1340">
        <v>1959</v>
      </c>
      <c r="B1340" t="s">
        <v>21</v>
      </c>
      <c r="C1340" t="s">
        <v>11</v>
      </c>
      <c r="D1340">
        <v>16</v>
      </c>
      <c r="E1340">
        <v>29</v>
      </c>
      <c r="F1340">
        <v>5</v>
      </c>
      <c r="G1340">
        <f t="shared" si="60"/>
        <v>50</v>
      </c>
      <c r="H1340">
        <v>52</v>
      </c>
      <c r="I1340">
        <f t="shared" si="61"/>
        <v>102</v>
      </c>
    </row>
    <row r="1341" spans="1:9" ht="15">
      <c r="A1341">
        <v>1960</v>
      </c>
      <c r="B1341" t="s">
        <v>21</v>
      </c>
      <c r="C1341" t="s">
        <v>11</v>
      </c>
      <c r="D1341">
        <v>23</v>
      </c>
      <c r="E1341">
        <v>28</v>
      </c>
      <c r="F1341">
        <v>18</v>
      </c>
      <c r="G1341">
        <f t="shared" si="60"/>
        <v>69</v>
      </c>
      <c r="H1341">
        <v>27</v>
      </c>
      <c r="I1341">
        <f t="shared" si="61"/>
        <v>96</v>
      </c>
    </row>
    <row r="1342" spans="1:9" ht="15">
      <c r="A1342">
        <v>1961</v>
      </c>
      <c r="B1342" t="s">
        <v>21</v>
      </c>
      <c r="C1342" t="s">
        <v>11</v>
      </c>
      <c r="D1342">
        <v>22</v>
      </c>
      <c r="E1342">
        <v>25</v>
      </c>
      <c r="F1342">
        <v>0</v>
      </c>
      <c r="G1342">
        <f aca="true" t="shared" si="62" ref="G1342:G1373">+D1342+E1342+F1342</f>
        <v>47</v>
      </c>
      <c r="H1342">
        <v>21</v>
      </c>
      <c r="I1342">
        <f t="shared" si="61"/>
        <v>68</v>
      </c>
    </row>
    <row r="1343" spans="1:9" ht="15">
      <c r="A1343">
        <v>1962</v>
      </c>
      <c r="B1343" t="s">
        <v>21</v>
      </c>
      <c r="C1343" t="s">
        <v>11</v>
      </c>
      <c r="D1343">
        <v>31</v>
      </c>
      <c r="E1343">
        <v>14</v>
      </c>
      <c r="F1343">
        <v>0</v>
      </c>
      <c r="G1343">
        <f t="shared" si="62"/>
        <v>45</v>
      </c>
      <c r="H1343">
        <v>21</v>
      </c>
      <c r="I1343">
        <f t="shared" si="61"/>
        <v>66</v>
      </c>
    </row>
    <row r="1344" spans="1:9" ht="15">
      <c r="A1344">
        <v>1963</v>
      </c>
      <c r="B1344" t="s">
        <v>21</v>
      </c>
      <c r="C1344" t="s">
        <v>11</v>
      </c>
      <c r="D1344">
        <v>25</v>
      </c>
      <c r="E1344">
        <v>28</v>
      </c>
      <c r="F1344">
        <v>0</v>
      </c>
      <c r="G1344">
        <f t="shared" si="62"/>
        <v>53</v>
      </c>
      <c r="H1344">
        <v>25</v>
      </c>
      <c r="I1344">
        <f t="shared" si="61"/>
        <v>78</v>
      </c>
    </row>
    <row r="1345" spans="1:9" ht="15">
      <c r="A1345">
        <v>1964</v>
      </c>
      <c r="B1345" t="s">
        <v>21</v>
      </c>
      <c r="C1345" t="s">
        <v>11</v>
      </c>
      <c r="D1345">
        <v>19</v>
      </c>
      <c r="E1345">
        <v>26</v>
      </c>
      <c r="F1345">
        <v>0</v>
      </c>
      <c r="G1345">
        <f t="shared" si="62"/>
        <v>45</v>
      </c>
      <c r="H1345">
        <v>65</v>
      </c>
      <c r="I1345">
        <f t="shared" si="61"/>
        <v>110</v>
      </c>
    </row>
    <row r="1346" spans="1:9" ht="15">
      <c r="A1346">
        <v>1965</v>
      </c>
      <c r="B1346" t="s">
        <v>21</v>
      </c>
      <c r="C1346" t="s">
        <v>11</v>
      </c>
      <c r="D1346">
        <v>9</v>
      </c>
      <c r="E1346">
        <v>25</v>
      </c>
      <c r="F1346">
        <v>0</v>
      </c>
      <c r="G1346">
        <f t="shared" si="62"/>
        <v>34</v>
      </c>
      <c r="H1346">
        <v>23</v>
      </c>
      <c r="I1346">
        <f t="shared" si="61"/>
        <v>57</v>
      </c>
    </row>
    <row r="1347" spans="1:9" ht="15">
      <c r="A1347">
        <v>1966</v>
      </c>
      <c r="B1347" t="s">
        <v>21</v>
      </c>
      <c r="C1347" t="s">
        <v>11</v>
      </c>
      <c r="D1347">
        <v>12</v>
      </c>
      <c r="E1347">
        <v>15</v>
      </c>
      <c r="G1347">
        <f t="shared" si="62"/>
        <v>27</v>
      </c>
      <c r="H1347">
        <v>29</v>
      </c>
      <c r="I1347">
        <f t="shared" si="61"/>
        <v>56</v>
      </c>
    </row>
    <row r="1348" spans="1:10" ht="15">
      <c r="A1348">
        <v>1967</v>
      </c>
      <c r="B1348" t="s">
        <v>21</v>
      </c>
      <c r="C1348" t="s">
        <v>11</v>
      </c>
      <c r="D1348">
        <v>19</v>
      </c>
      <c r="E1348">
        <v>20</v>
      </c>
      <c r="F1348">
        <v>0</v>
      </c>
      <c r="G1348">
        <f t="shared" si="62"/>
        <v>39</v>
      </c>
      <c r="H1348">
        <v>30</v>
      </c>
      <c r="I1348">
        <f t="shared" si="61"/>
        <v>69</v>
      </c>
      <c r="J1348" t="s">
        <v>52</v>
      </c>
    </row>
    <row r="1349" spans="1:9" ht="15">
      <c r="A1349">
        <v>1968</v>
      </c>
      <c r="B1349" t="s">
        <v>21</v>
      </c>
      <c r="C1349" t="s">
        <v>11</v>
      </c>
      <c r="D1349">
        <v>34</v>
      </c>
      <c r="E1349">
        <v>18</v>
      </c>
      <c r="F1349">
        <v>12</v>
      </c>
      <c r="G1349">
        <f t="shared" si="62"/>
        <v>64</v>
      </c>
      <c r="H1349">
        <v>29</v>
      </c>
      <c r="I1349">
        <f t="shared" si="61"/>
        <v>93</v>
      </c>
    </row>
    <row r="1350" spans="1:9" ht="15">
      <c r="A1350">
        <v>1969</v>
      </c>
      <c r="B1350" t="s">
        <v>21</v>
      </c>
      <c r="C1350" t="s">
        <v>11</v>
      </c>
      <c r="D1350">
        <v>54</v>
      </c>
      <c r="E1350">
        <v>7</v>
      </c>
      <c r="F1350">
        <v>3</v>
      </c>
      <c r="G1350">
        <f t="shared" si="62"/>
        <v>64</v>
      </c>
      <c r="H1350">
        <v>53</v>
      </c>
      <c r="I1350">
        <f t="shared" si="61"/>
        <v>117</v>
      </c>
    </row>
    <row r="1351" spans="1:9" ht="15">
      <c r="A1351">
        <v>1970</v>
      </c>
      <c r="B1351" t="s">
        <v>21</v>
      </c>
      <c r="C1351" t="s">
        <v>11</v>
      </c>
      <c r="D1351">
        <v>50</v>
      </c>
      <c r="E1351">
        <v>17</v>
      </c>
      <c r="F1351">
        <v>20</v>
      </c>
      <c r="G1351">
        <f t="shared" si="62"/>
        <v>87</v>
      </c>
      <c r="H1351">
        <v>48</v>
      </c>
      <c r="I1351">
        <f t="shared" si="61"/>
        <v>135</v>
      </c>
    </row>
    <row r="1352" spans="1:9" ht="15">
      <c r="A1352">
        <v>1971</v>
      </c>
      <c r="B1352" t="s">
        <v>21</v>
      </c>
      <c r="C1352" t="s">
        <v>11</v>
      </c>
      <c r="D1352">
        <v>34</v>
      </c>
      <c r="E1352">
        <v>13</v>
      </c>
      <c r="F1352">
        <v>8</v>
      </c>
      <c r="G1352">
        <f t="shared" si="62"/>
        <v>55</v>
      </c>
      <c r="H1352">
        <v>67</v>
      </c>
      <c r="I1352">
        <f t="shared" si="61"/>
        <v>122</v>
      </c>
    </row>
    <row r="1353" spans="1:9" ht="15">
      <c r="A1353">
        <v>1972</v>
      </c>
      <c r="B1353" t="s">
        <v>21</v>
      </c>
      <c r="C1353" t="s">
        <v>11</v>
      </c>
      <c r="D1353">
        <v>29</v>
      </c>
      <c r="E1353">
        <v>20</v>
      </c>
      <c r="F1353">
        <v>13</v>
      </c>
      <c r="G1353">
        <f t="shared" si="62"/>
        <v>62</v>
      </c>
      <c r="H1353">
        <v>132</v>
      </c>
      <c r="I1353">
        <f t="shared" si="61"/>
        <v>194</v>
      </c>
    </row>
    <row r="1354" spans="1:9" ht="15">
      <c r="A1354">
        <v>1973</v>
      </c>
      <c r="B1354" t="s">
        <v>21</v>
      </c>
      <c r="C1354" t="s">
        <v>11</v>
      </c>
      <c r="D1354">
        <v>28</v>
      </c>
      <c r="E1354">
        <v>40</v>
      </c>
      <c r="G1354">
        <f t="shared" si="62"/>
        <v>68</v>
      </c>
      <c r="H1354">
        <v>140</v>
      </c>
      <c r="I1354">
        <f t="shared" si="61"/>
        <v>208</v>
      </c>
    </row>
    <row r="1355" spans="1:9" ht="15">
      <c r="A1355">
        <v>1974</v>
      </c>
      <c r="B1355" t="s">
        <v>21</v>
      </c>
      <c r="C1355" t="s">
        <v>11</v>
      </c>
      <c r="D1355">
        <v>22</v>
      </c>
      <c r="E1355">
        <v>64</v>
      </c>
      <c r="F1355">
        <v>63</v>
      </c>
      <c r="G1355">
        <f t="shared" si="62"/>
        <v>149</v>
      </c>
      <c r="H1355">
        <v>155</v>
      </c>
      <c r="I1355">
        <f t="shared" si="61"/>
        <v>304</v>
      </c>
    </row>
    <row r="1356" spans="1:9" ht="15">
      <c r="A1356">
        <v>1975</v>
      </c>
      <c r="B1356" t="s">
        <v>21</v>
      </c>
      <c r="C1356" t="s">
        <v>11</v>
      </c>
      <c r="D1356">
        <v>22</v>
      </c>
      <c r="E1356">
        <v>28</v>
      </c>
      <c r="F1356">
        <v>2</v>
      </c>
      <c r="G1356">
        <f t="shared" si="62"/>
        <v>52</v>
      </c>
      <c r="H1356">
        <v>222</v>
      </c>
      <c r="I1356">
        <f t="shared" si="61"/>
        <v>274</v>
      </c>
    </row>
    <row r="1357" spans="1:9" ht="15">
      <c r="A1357">
        <v>1976</v>
      </c>
      <c r="B1357" t="s">
        <v>21</v>
      </c>
      <c r="C1357" t="s">
        <v>11</v>
      </c>
      <c r="D1357">
        <v>12</v>
      </c>
      <c r="E1357">
        <v>18</v>
      </c>
      <c r="F1357">
        <v>1</v>
      </c>
      <c r="G1357">
        <f t="shared" si="62"/>
        <v>31</v>
      </c>
      <c r="H1357">
        <v>166</v>
      </c>
      <c r="I1357">
        <f t="shared" si="61"/>
        <v>197</v>
      </c>
    </row>
    <row r="1358" spans="1:9" ht="15">
      <c r="A1358">
        <v>1977</v>
      </c>
      <c r="B1358" t="s">
        <v>21</v>
      </c>
      <c r="C1358" t="s">
        <v>11</v>
      </c>
      <c r="D1358">
        <v>11</v>
      </c>
      <c r="E1358">
        <v>17</v>
      </c>
      <c r="G1358">
        <f t="shared" si="62"/>
        <v>28</v>
      </c>
      <c r="H1358">
        <v>142</v>
      </c>
      <c r="I1358">
        <f t="shared" si="61"/>
        <v>170</v>
      </c>
    </row>
    <row r="1359" spans="1:9" ht="15">
      <c r="A1359">
        <v>1978</v>
      </c>
      <c r="B1359" t="s">
        <v>21</v>
      </c>
      <c r="C1359" t="s">
        <v>11</v>
      </c>
      <c r="D1359">
        <v>17</v>
      </c>
      <c r="E1359">
        <v>22</v>
      </c>
      <c r="F1359">
        <v>0</v>
      </c>
      <c r="G1359">
        <f t="shared" si="62"/>
        <v>39</v>
      </c>
      <c r="H1359">
        <v>92</v>
      </c>
      <c r="I1359">
        <f t="shared" si="61"/>
        <v>131</v>
      </c>
    </row>
    <row r="1360" spans="1:9" ht="15">
      <c r="A1360">
        <v>1979</v>
      </c>
      <c r="B1360" t="s">
        <v>21</v>
      </c>
      <c r="C1360" t="s">
        <v>11</v>
      </c>
      <c r="D1360">
        <v>23</v>
      </c>
      <c r="E1360">
        <v>7</v>
      </c>
      <c r="F1360">
        <v>0</v>
      </c>
      <c r="G1360">
        <f t="shared" si="62"/>
        <v>30</v>
      </c>
      <c r="H1360">
        <v>345.27039345078515</v>
      </c>
      <c r="I1360">
        <f t="shared" si="61"/>
        <v>375.27039345078515</v>
      </c>
    </row>
    <row r="1361" spans="1:9" ht="15">
      <c r="A1361">
        <v>1980</v>
      </c>
      <c r="B1361" t="s">
        <v>21</v>
      </c>
      <c r="C1361" t="s">
        <v>11</v>
      </c>
      <c r="D1361">
        <v>9.2</v>
      </c>
      <c r="E1361">
        <v>2.5</v>
      </c>
      <c r="F1361">
        <v>1.7</v>
      </c>
      <c r="G1361">
        <f t="shared" si="62"/>
        <v>13.399999999999999</v>
      </c>
      <c r="H1361">
        <v>310.84218481405776</v>
      </c>
      <c r="I1361">
        <f t="shared" si="61"/>
        <v>324.24218481405774</v>
      </c>
    </row>
    <row r="1362" spans="1:9" ht="15">
      <c r="A1362">
        <v>1981</v>
      </c>
      <c r="B1362" t="s">
        <v>21</v>
      </c>
      <c r="C1362" t="s">
        <v>11</v>
      </c>
      <c r="D1362">
        <v>55.8</v>
      </c>
      <c r="E1362">
        <v>1</v>
      </c>
      <c r="F1362">
        <v>2.5</v>
      </c>
      <c r="G1362">
        <f t="shared" si="62"/>
        <v>59.3</v>
      </c>
      <c r="H1362">
        <v>602.8742871242517</v>
      </c>
      <c r="I1362">
        <f t="shared" si="61"/>
        <v>662.1742871242517</v>
      </c>
    </row>
    <row r="1363" spans="1:9" ht="15">
      <c r="A1363">
        <v>1982</v>
      </c>
      <c r="B1363" t="s">
        <v>21</v>
      </c>
      <c r="C1363" t="s">
        <v>11</v>
      </c>
      <c r="D1363">
        <v>27.9</v>
      </c>
      <c r="E1363">
        <v>3.6</v>
      </c>
      <c r="F1363">
        <v>4.6</v>
      </c>
      <c r="G1363">
        <f t="shared" si="62"/>
        <v>36.1</v>
      </c>
      <c r="H1363">
        <v>751.3346497810921</v>
      </c>
      <c r="I1363">
        <f t="shared" si="61"/>
        <v>787.4346497810922</v>
      </c>
    </row>
    <row r="1364" spans="1:9" ht="15">
      <c r="A1364">
        <v>1983</v>
      </c>
      <c r="B1364" t="s">
        <v>21</v>
      </c>
      <c r="C1364" t="s">
        <v>11</v>
      </c>
      <c r="D1364">
        <v>52.2</v>
      </c>
      <c r="E1364">
        <v>1.5</v>
      </c>
      <c r="F1364">
        <v>0.4</v>
      </c>
      <c r="G1364">
        <f t="shared" si="62"/>
        <v>54.1</v>
      </c>
      <c r="H1364">
        <v>530.3245640475942</v>
      </c>
      <c r="I1364">
        <f t="shared" si="61"/>
        <v>584.4245640475942</v>
      </c>
    </row>
    <row r="1365" spans="1:9" ht="15">
      <c r="A1365">
        <v>1984</v>
      </c>
      <c r="B1365" t="s">
        <v>21</v>
      </c>
      <c r="C1365" t="s">
        <v>11</v>
      </c>
      <c r="D1365">
        <v>22.6</v>
      </c>
      <c r="E1365">
        <v>6.5</v>
      </c>
      <c r="F1365">
        <v>3.6</v>
      </c>
      <c r="G1365">
        <f t="shared" si="62"/>
        <v>32.7</v>
      </c>
      <c r="H1365">
        <v>521.1765569109655</v>
      </c>
      <c r="I1365">
        <f aca="true" t="shared" si="63" ref="I1365:I1389">+G1365+H1365</f>
        <v>553.8765569109655</v>
      </c>
    </row>
    <row r="1366" spans="1:9" ht="15">
      <c r="A1366">
        <v>1985</v>
      </c>
      <c r="B1366" t="s">
        <v>21</v>
      </c>
      <c r="C1366" t="s">
        <v>11</v>
      </c>
      <c r="D1366">
        <v>32</v>
      </c>
      <c r="E1366">
        <v>7.4</v>
      </c>
      <c r="F1366">
        <v>0.1</v>
      </c>
      <c r="G1366">
        <f t="shared" si="62"/>
        <v>39.5</v>
      </c>
      <c r="H1366">
        <v>332.031355725418</v>
      </c>
      <c r="I1366">
        <f t="shared" si="63"/>
        <v>371.531355725418</v>
      </c>
    </row>
    <row r="1367" spans="1:9" ht="15">
      <c r="A1367">
        <v>1986</v>
      </c>
      <c r="B1367" t="s">
        <v>21</v>
      </c>
      <c r="C1367" t="s">
        <v>11</v>
      </c>
      <c r="D1367">
        <v>9.8</v>
      </c>
      <c r="E1367">
        <v>2</v>
      </c>
      <c r="F1367">
        <v>0.4</v>
      </c>
      <c r="G1367">
        <f t="shared" si="62"/>
        <v>12.200000000000001</v>
      </c>
      <c r="H1367">
        <v>436.4408302252226</v>
      </c>
      <c r="I1367">
        <f t="shared" si="63"/>
        <v>448.6408302252226</v>
      </c>
    </row>
    <row r="1368" spans="1:9" ht="15">
      <c r="A1368">
        <v>1987</v>
      </c>
      <c r="B1368" t="s">
        <v>21</v>
      </c>
      <c r="C1368" t="s">
        <v>11</v>
      </c>
      <c r="D1368">
        <v>23.5</v>
      </c>
      <c r="E1368">
        <v>8.1</v>
      </c>
      <c r="F1368">
        <v>11.9</v>
      </c>
      <c r="G1368">
        <f t="shared" si="62"/>
        <v>43.5</v>
      </c>
      <c r="H1368">
        <v>525.5557395499793</v>
      </c>
      <c r="I1368">
        <f t="shared" si="63"/>
        <v>569.0557395499793</v>
      </c>
    </row>
    <row r="1369" spans="1:9" ht="15">
      <c r="A1369">
        <v>1988</v>
      </c>
      <c r="B1369" t="s">
        <v>21</v>
      </c>
      <c r="C1369" t="s">
        <v>11</v>
      </c>
      <c r="D1369">
        <v>10.7</v>
      </c>
      <c r="E1369">
        <v>6.4</v>
      </c>
      <c r="F1369">
        <v>7</v>
      </c>
      <c r="G1369">
        <f t="shared" si="62"/>
        <v>24.1</v>
      </c>
      <c r="H1369">
        <v>951.0117150599197</v>
      </c>
      <c r="I1369">
        <f t="shared" si="63"/>
        <v>975.1117150599197</v>
      </c>
    </row>
    <row r="1370" spans="1:9" ht="15">
      <c r="A1370">
        <v>1989</v>
      </c>
      <c r="B1370" t="s">
        <v>21</v>
      </c>
      <c r="C1370" t="s">
        <v>11</v>
      </c>
      <c r="D1370">
        <v>10</v>
      </c>
      <c r="E1370">
        <v>1.5</v>
      </c>
      <c r="F1370">
        <v>1.9</v>
      </c>
      <c r="G1370">
        <f t="shared" si="62"/>
        <v>13.4</v>
      </c>
      <c r="H1370">
        <v>792.355184738833</v>
      </c>
      <c r="I1370">
        <f t="shared" si="63"/>
        <v>805.755184738833</v>
      </c>
    </row>
    <row r="1371" spans="1:9" ht="15">
      <c r="A1371">
        <v>1990</v>
      </c>
      <c r="B1371" t="s">
        <v>21</v>
      </c>
      <c r="C1371" t="s">
        <v>11</v>
      </c>
      <c r="D1371">
        <v>7.1</v>
      </c>
      <c r="E1371">
        <v>0.9</v>
      </c>
      <c r="G1371">
        <f t="shared" si="62"/>
        <v>8</v>
      </c>
      <c r="H1371">
        <v>479.5357844735721</v>
      </c>
      <c r="I1371">
        <f t="shared" si="63"/>
        <v>487.5357844735721</v>
      </c>
    </row>
    <row r="1372" spans="1:9" ht="15">
      <c r="A1372">
        <v>1991</v>
      </c>
      <c r="B1372" t="s">
        <v>21</v>
      </c>
      <c r="C1372" t="s">
        <v>11</v>
      </c>
      <c r="D1372">
        <v>35.3</v>
      </c>
      <c r="E1372">
        <v>2.9</v>
      </c>
      <c r="F1372">
        <v>6</v>
      </c>
      <c r="G1372">
        <f t="shared" si="62"/>
        <v>44.199999999999996</v>
      </c>
      <c r="H1372">
        <v>454.11933391333986</v>
      </c>
      <c r="I1372">
        <f t="shared" si="63"/>
        <v>498.31933391333985</v>
      </c>
    </row>
    <row r="1373" spans="1:9" ht="15">
      <c r="A1373">
        <v>1992</v>
      </c>
      <c r="B1373" t="s">
        <v>21</v>
      </c>
      <c r="C1373" t="s">
        <v>11</v>
      </c>
      <c r="D1373">
        <v>17.1</v>
      </c>
      <c r="E1373">
        <v>2.7</v>
      </c>
      <c r="F1373">
        <v>2.8</v>
      </c>
      <c r="G1373">
        <f t="shared" si="62"/>
        <v>22.6</v>
      </c>
      <c r="H1373">
        <v>549.6243947539995</v>
      </c>
      <c r="I1373">
        <f t="shared" si="63"/>
        <v>572.2243947539995</v>
      </c>
    </row>
    <row r="1374" spans="1:9" ht="15">
      <c r="A1374">
        <v>1993</v>
      </c>
      <c r="B1374" t="s">
        <v>21</v>
      </c>
      <c r="C1374" t="s">
        <v>11</v>
      </c>
      <c r="D1374">
        <v>32.6</v>
      </c>
      <c r="E1374">
        <v>1.4</v>
      </c>
      <c r="F1374">
        <v>1.9</v>
      </c>
      <c r="G1374">
        <f>+D1374+E1374+F1374</f>
        <v>35.9</v>
      </c>
      <c r="H1374">
        <v>188.04741965000045</v>
      </c>
      <c r="I1374">
        <f t="shared" si="63"/>
        <v>223.94741965000046</v>
      </c>
    </row>
    <row r="1375" spans="1:9" ht="15">
      <c r="A1375">
        <v>1994</v>
      </c>
      <c r="B1375" t="s">
        <v>21</v>
      </c>
      <c r="C1375" t="s">
        <v>11</v>
      </c>
      <c r="D1375">
        <v>2.7</v>
      </c>
      <c r="E1375">
        <v>0.3</v>
      </c>
      <c r="F1375">
        <v>2.8</v>
      </c>
      <c r="G1375">
        <f>+D1375+E1375+F1375</f>
        <v>5.8</v>
      </c>
      <c r="H1375">
        <v>92.4198082100001</v>
      </c>
      <c r="I1375">
        <f t="shared" si="63"/>
        <v>98.2198082100001</v>
      </c>
    </row>
    <row r="1376" spans="1:9" ht="15">
      <c r="A1376">
        <v>1995</v>
      </c>
      <c r="B1376" t="s">
        <v>21</v>
      </c>
      <c r="C1376" t="s">
        <v>11</v>
      </c>
      <c r="D1376">
        <v>0.3</v>
      </c>
      <c r="E1376">
        <v>3.6</v>
      </c>
      <c r="F1376">
        <v>8</v>
      </c>
      <c r="G1376">
        <f>+D1376+E1376+F1376</f>
        <v>11.9</v>
      </c>
      <c r="H1376">
        <v>37.73183922999997</v>
      </c>
      <c r="I1376">
        <f t="shared" si="63"/>
        <v>49.63183922999997</v>
      </c>
    </row>
    <row r="1377" spans="1:9" ht="15">
      <c r="A1377">
        <v>1996</v>
      </c>
      <c r="B1377" t="s">
        <v>21</v>
      </c>
      <c r="C1377" t="s">
        <v>11</v>
      </c>
      <c r="D1377">
        <v>0.2</v>
      </c>
      <c r="E1377">
        <v>7.5</v>
      </c>
      <c r="F1377">
        <v>3.4</v>
      </c>
      <c r="G1377">
        <f aca="true" t="shared" si="64" ref="G1377:G1387">+D1377+E1377+F1377</f>
        <v>11.1</v>
      </c>
      <c r="H1377">
        <v>40.192128738</v>
      </c>
      <c r="I1377">
        <f t="shared" si="63"/>
        <v>51.292128738</v>
      </c>
    </row>
    <row r="1378" spans="1:9" ht="15">
      <c r="A1378">
        <v>1997</v>
      </c>
      <c r="B1378" t="s">
        <v>21</v>
      </c>
      <c r="C1378" t="s">
        <v>11</v>
      </c>
      <c r="D1378">
        <v>0</v>
      </c>
      <c r="F1378">
        <v>1.9</v>
      </c>
      <c r="G1378">
        <f t="shared" si="64"/>
        <v>1.9</v>
      </c>
      <c r="H1378">
        <v>54.058776139999964</v>
      </c>
      <c r="I1378">
        <f t="shared" si="63"/>
        <v>55.95877613999996</v>
      </c>
    </row>
    <row r="1379" spans="1:9" ht="15">
      <c r="A1379">
        <v>1998</v>
      </c>
      <c r="B1379" t="s">
        <v>21</v>
      </c>
      <c r="C1379" t="s">
        <v>11</v>
      </c>
      <c r="D1379">
        <v>1.7</v>
      </c>
      <c r="F1379">
        <v>2.6</v>
      </c>
      <c r="G1379">
        <f t="shared" si="64"/>
        <v>4.3</v>
      </c>
      <c r="H1379">
        <v>79.21826658200008</v>
      </c>
      <c r="I1379">
        <f t="shared" si="63"/>
        <v>83.51826658200008</v>
      </c>
    </row>
    <row r="1380" spans="1:9" ht="15">
      <c r="A1380">
        <v>1999</v>
      </c>
      <c r="B1380" t="s">
        <v>21</v>
      </c>
      <c r="C1380" t="s">
        <v>11</v>
      </c>
      <c r="D1380">
        <v>5.4</v>
      </c>
      <c r="F1380">
        <v>0.9</v>
      </c>
      <c r="G1380">
        <f t="shared" si="64"/>
        <v>6.300000000000001</v>
      </c>
      <c r="H1380">
        <v>43.45588471599998</v>
      </c>
      <c r="I1380">
        <f t="shared" si="63"/>
        <v>49.75588471599998</v>
      </c>
    </row>
    <row r="1381" spans="1:9" ht="15">
      <c r="A1381">
        <v>2000</v>
      </c>
      <c r="B1381" t="s">
        <v>21</v>
      </c>
      <c r="C1381" t="s">
        <v>11</v>
      </c>
      <c r="D1381">
        <v>0.8</v>
      </c>
      <c r="F1381">
        <v>0.3</v>
      </c>
      <c r="G1381">
        <f t="shared" si="64"/>
        <v>1.1</v>
      </c>
      <c r="H1381">
        <v>29.661063182000042</v>
      </c>
      <c r="I1381">
        <f t="shared" si="63"/>
        <v>30.761063182000044</v>
      </c>
    </row>
    <row r="1382" spans="1:9" ht="15">
      <c r="A1382">
        <v>2001</v>
      </c>
      <c r="B1382" t="s">
        <v>21</v>
      </c>
      <c r="C1382" t="s">
        <v>11</v>
      </c>
      <c r="D1382">
        <v>0.6</v>
      </c>
      <c r="F1382">
        <v>4</v>
      </c>
      <c r="G1382">
        <f t="shared" si="64"/>
        <v>4.6</v>
      </c>
      <c r="H1382">
        <v>25.353759794000023</v>
      </c>
      <c r="I1382">
        <f t="shared" si="63"/>
        <v>29.95375979400002</v>
      </c>
    </row>
    <row r="1383" spans="1:9" ht="15">
      <c r="A1383">
        <v>2002</v>
      </c>
      <c r="B1383" t="s">
        <v>21</v>
      </c>
      <c r="C1383" t="s">
        <v>11</v>
      </c>
      <c r="F1383">
        <v>2</v>
      </c>
      <c r="G1383">
        <f t="shared" si="64"/>
        <v>2</v>
      </c>
      <c r="H1383">
        <v>2.33753738</v>
      </c>
      <c r="I1383">
        <f t="shared" si="63"/>
        <v>4.3375373800000006</v>
      </c>
    </row>
    <row r="1384" spans="1:9" ht="15">
      <c r="A1384">
        <v>2003</v>
      </c>
      <c r="B1384" t="s">
        <v>21</v>
      </c>
      <c r="C1384" t="s">
        <v>11</v>
      </c>
      <c r="D1384">
        <v>0.4</v>
      </c>
      <c r="E1384">
        <v>0.8</v>
      </c>
      <c r="F1384">
        <v>0.3</v>
      </c>
      <c r="G1384">
        <f t="shared" si="64"/>
        <v>1.5000000000000002</v>
      </c>
      <c r="H1384">
        <v>5.57708685</v>
      </c>
      <c r="I1384">
        <f t="shared" si="63"/>
        <v>7.07708685</v>
      </c>
    </row>
    <row r="1385" spans="1:9" ht="15">
      <c r="A1385">
        <v>2004</v>
      </c>
      <c r="B1385" t="s">
        <v>21</v>
      </c>
      <c r="C1385" t="s">
        <v>11</v>
      </c>
      <c r="D1385">
        <v>8.1</v>
      </c>
      <c r="F1385">
        <v>0.9</v>
      </c>
      <c r="G1385">
        <f t="shared" si="64"/>
        <v>9</v>
      </c>
      <c r="I1385">
        <f t="shared" si="63"/>
        <v>9</v>
      </c>
    </row>
    <row r="1386" spans="1:9" ht="15">
      <c r="A1386">
        <v>2005</v>
      </c>
      <c r="B1386" t="s">
        <v>21</v>
      </c>
      <c r="C1386" t="s">
        <v>11</v>
      </c>
      <c r="D1386">
        <v>7.5</v>
      </c>
      <c r="F1386">
        <v>0.2</v>
      </c>
      <c r="G1386">
        <f t="shared" si="64"/>
        <v>7.7</v>
      </c>
      <c r="I1386">
        <f t="shared" si="63"/>
        <v>7.7</v>
      </c>
    </row>
    <row r="1387" spans="1:9" ht="15">
      <c r="A1387">
        <v>2006</v>
      </c>
      <c r="B1387" t="s">
        <v>21</v>
      </c>
      <c r="C1387" t="s">
        <v>11</v>
      </c>
      <c r="D1387">
        <v>6.1</v>
      </c>
      <c r="F1387">
        <v>2.2</v>
      </c>
      <c r="G1387">
        <f t="shared" si="64"/>
        <v>8.3</v>
      </c>
      <c r="I1387">
        <f t="shared" si="63"/>
        <v>8.3</v>
      </c>
    </row>
    <row r="1388" spans="1:9" ht="15">
      <c r="A1388">
        <v>2007</v>
      </c>
      <c r="B1388" t="s">
        <v>21</v>
      </c>
      <c r="C1388" t="s">
        <v>11</v>
      </c>
      <c r="D1388">
        <v>2</v>
      </c>
      <c r="F1388">
        <v>0</v>
      </c>
      <c r="G1388">
        <v>3</v>
      </c>
      <c r="I1388">
        <f t="shared" si="63"/>
        <v>3</v>
      </c>
    </row>
    <row r="1389" spans="1:9" ht="15">
      <c r="A1389">
        <v>2008</v>
      </c>
      <c r="B1389" t="s">
        <v>21</v>
      </c>
      <c r="C1389" t="s">
        <v>11</v>
      </c>
      <c r="D1389">
        <v>1</v>
      </c>
      <c r="G1389">
        <v>1</v>
      </c>
      <c r="I1389">
        <f t="shared" si="63"/>
        <v>1</v>
      </c>
    </row>
    <row r="1390" spans="1:9" ht="15">
      <c r="A1390">
        <v>2009</v>
      </c>
      <c r="B1390" t="s">
        <v>21</v>
      </c>
      <c r="C1390" t="s">
        <v>11</v>
      </c>
      <c r="D1390">
        <v>0</v>
      </c>
      <c r="F1390">
        <v>0</v>
      </c>
      <c r="G1390">
        <v>1</v>
      </c>
      <c r="H1390">
        <v>1</v>
      </c>
      <c r="I1390">
        <v>1</v>
      </c>
    </row>
    <row r="1391" spans="1:9" ht="15">
      <c r="A1391">
        <v>2010</v>
      </c>
      <c r="B1391" t="s">
        <v>21</v>
      </c>
      <c r="C1391" t="s">
        <v>11</v>
      </c>
      <c r="D1391">
        <v>2</v>
      </c>
      <c r="F1391">
        <v>1</v>
      </c>
      <c r="G1391">
        <v>3</v>
      </c>
      <c r="H1391">
        <v>1</v>
      </c>
      <c r="I1391">
        <v>4</v>
      </c>
    </row>
    <row r="1392" spans="1:9" ht="15">
      <c r="A1392">
        <v>2011</v>
      </c>
      <c r="B1392" t="s">
        <v>21</v>
      </c>
      <c r="C1392" t="s">
        <v>11</v>
      </c>
      <c r="D1392">
        <v>0</v>
      </c>
      <c r="E1392">
        <v>0</v>
      </c>
      <c r="G1392">
        <v>0</v>
      </c>
      <c r="H1392">
        <v>1</v>
      </c>
      <c r="I1392">
        <v>1</v>
      </c>
    </row>
    <row r="1393" spans="1:9" ht="15">
      <c r="A1393">
        <v>2012</v>
      </c>
      <c r="B1393" t="s">
        <v>21</v>
      </c>
      <c r="C1393" t="s">
        <v>11</v>
      </c>
      <c r="D1393">
        <v>1</v>
      </c>
      <c r="F1393">
        <v>0</v>
      </c>
      <c r="G1393">
        <v>1</v>
      </c>
      <c r="H1393">
        <v>2</v>
      </c>
      <c r="I1393">
        <v>3</v>
      </c>
    </row>
    <row r="1394" spans="1:9" ht="15">
      <c r="A1394">
        <v>2013</v>
      </c>
      <c r="B1394" t="s">
        <v>21</v>
      </c>
      <c r="C1394" t="s">
        <v>11</v>
      </c>
      <c r="D1394">
        <v>3</v>
      </c>
      <c r="G1394">
        <v>3</v>
      </c>
      <c r="I1394">
        <v>3</v>
      </c>
    </row>
    <row r="1395" spans="1:9" ht="15">
      <c r="A1395">
        <v>2014</v>
      </c>
      <c r="B1395" t="s">
        <v>21</v>
      </c>
      <c r="C1395" t="s">
        <v>11</v>
      </c>
      <c r="D1395">
        <v>3</v>
      </c>
      <c r="E1395">
        <v>0</v>
      </c>
      <c r="G1395">
        <v>3</v>
      </c>
      <c r="H1395">
        <v>2</v>
      </c>
      <c r="I1395">
        <v>5</v>
      </c>
    </row>
    <row r="1396" spans="1:9" ht="15">
      <c r="A1396">
        <v>2015</v>
      </c>
      <c r="B1396" t="s">
        <v>21</v>
      </c>
      <c r="C1396" t="s">
        <v>11</v>
      </c>
      <c r="D1396">
        <v>13</v>
      </c>
      <c r="E1396">
        <v>0</v>
      </c>
      <c r="G1396">
        <v>14</v>
      </c>
      <c r="H1396">
        <v>1</v>
      </c>
      <c r="I1396">
        <v>15</v>
      </c>
    </row>
    <row r="1397" spans="1:8" ht="15">
      <c r="A1397">
        <v>1868</v>
      </c>
      <c r="B1397" t="s">
        <v>21</v>
      </c>
      <c r="C1397" t="s">
        <v>15</v>
      </c>
      <c r="H1397">
        <v>8</v>
      </c>
    </row>
    <row r="1398" spans="1:8" ht="15">
      <c r="A1398">
        <v>1869</v>
      </c>
      <c r="B1398" t="s">
        <v>21</v>
      </c>
      <c r="C1398" t="s">
        <v>15</v>
      </c>
      <c r="H1398">
        <v>8</v>
      </c>
    </row>
    <row r="1399" spans="1:8" ht="15">
      <c r="A1399">
        <v>1870</v>
      </c>
      <c r="B1399" t="s">
        <v>21</v>
      </c>
      <c r="C1399" t="s">
        <v>15</v>
      </c>
      <c r="H1399">
        <v>30</v>
      </c>
    </row>
    <row r="1400" spans="1:3" ht="15">
      <c r="A1400">
        <v>1871</v>
      </c>
      <c r="B1400" t="s">
        <v>21</v>
      </c>
      <c r="C1400" t="s">
        <v>15</v>
      </c>
    </row>
    <row r="1401" spans="1:8" ht="15">
      <c r="A1401">
        <v>1872</v>
      </c>
      <c r="B1401" t="s">
        <v>21</v>
      </c>
      <c r="C1401" t="s">
        <v>15</v>
      </c>
      <c r="H1401">
        <v>14</v>
      </c>
    </row>
    <row r="1402" spans="1:3" ht="15">
      <c r="A1402">
        <v>1873</v>
      </c>
      <c r="B1402" t="s">
        <v>21</v>
      </c>
      <c r="C1402" t="s">
        <v>15</v>
      </c>
    </row>
    <row r="1403" spans="1:3" ht="15">
      <c r="A1403">
        <v>1874</v>
      </c>
      <c r="B1403" t="s">
        <v>21</v>
      </c>
      <c r="C1403" t="s">
        <v>15</v>
      </c>
    </row>
    <row r="1404" spans="1:3" ht="15">
      <c r="A1404">
        <v>1875</v>
      </c>
      <c r="B1404" t="s">
        <v>21</v>
      </c>
      <c r="C1404" t="s">
        <v>15</v>
      </c>
    </row>
    <row r="1405" spans="1:3" ht="15">
      <c r="A1405">
        <v>1876</v>
      </c>
      <c r="B1405" t="s">
        <v>21</v>
      </c>
      <c r="C1405" t="s">
        <v>15</v>
      </c>
    </row>
    <row r="1406" spans="1:3" ht="15">
      <c r="A1406">
        <v>1877</v>
      </c>
      <c r="B1406" t="s">
        <v>21</v>
      </c>
      <c r="C1406" t="s">
        <v>15</v>
      </c>
    </row>
    <row r="1407" spans="1:8" ht="15">
      <c r="A1407">
        <v>1878</v>
      </c>
      <c r="B1407" t="s">
        <v>21</v>
      </c>
      <c r="C1407" t="s">
        <v>15</v>
      </c>
      <c r="H1407">
        <v>115</v>
      </c>
    </row>
    <row r="1408" spans="1:3" ht="15">
      <c r="A1408">
        <v>1879</v>
      </c>
      <c r="B1408" t="s">
        <v>21</v>
      </c>
      <c r="C1408" t="s">
        <v>15</v>
      </c>
    </row>
    <row r="1409" spans="1:8" ht="15">
      <c r="A1409">
        <v>1880</v>
      </c>
      <c r="B1409" t="s">
        <v>21</v>
      </c>
      <c r="C1409" t="s">
        <v>15</v>
      </c>
      <c r="H1409">
        <v>20</v>
      </c>
    </row>
    <row r="1410" spans="1:3" ht="15">
      <c r="A1410">
        <v>1881</v>
      </c>
      <c r="B1410" t="s">
        <v>21</v>
      </c>
      <c r="C1410" t="s">
        <v>15</v>
      </c>
    </row>
    <row r="1411" spans="1:8" ht="15">
      <c r="A1411">
        <v>1882</v>
      </c>
      <c r="B1411" t="s">
        <v>21</v>
      </c>
      <c r="C1411" t="s">
        <v>15</v>
      </c>
      <c r="H1411">
        <v>40</v>
      </c>
    </row>
    <row r="1412" spans="1:8" ht="15">
      <c r="A1412">
        <v>1883</v>
      </c>
      <c r="B1412" t="s">
        <v>21</v>
      </c>
      <c r="C1412" t="s">
        <v>15</v>
      </c>
      <c r="H1412">
        <v>38</v>
      </c>
    </row>
    <row r="1413" spans="1:8" ht="15">
      <c r="A1413">
        <v>1884</v>
      </c>
      <c r="B1413" t="s">
        <v>21</v>
      </c>
      <c r="C1413" t="s">
        <v>15</v>
      </c>
      <c r="H1413">
        <v>11</v>
      </c>
    </row>
    <row r="1414" spans="1:9" ht="15">
      <c r="A1414">
        <v>1885</v>
      </c>
      <c r="B1414" t="s">
        <v>21</v>
      </c>
      <c r="C1414" t="s">
        <v>15</v>
      </c>
      <c r="D1414">
        <v>56</v>
      </c>
      <c r="E1414">
        <v>20</v>
      </c>
      <c r="F1414">
        <v>125</v>
      </c>
      <c r="G1414">
        <f>+D1414+E1414+F1414</f>
        <v>201</v>
      </c>
      <c r="H1414">
        <v>83</v>
      </c>
      <c r="I1414">
        <f>+G1414+H1414</f>
        <v>284</v>
      </c>
    </row>
    <row r="1415" spans="1:8" ht="15">
      <c r="A1415">
        <v>1886</v>
      </c>
      <c r="B1415" t="s">
        <v>21</v>
      </c>
      <c r="C1415" t="s">
        <v>15</v>
      </c>
      <c r="H1415">
        <v>153</v>
      </c>
    </row>
    <row r="1416" spans="1:8" ht="15">
      <c r="A1416">
        <v>1887</v>
      </c>
      <c r="B1416" t="s">
        <v>21</v>
      </c>
      <c r="C1416" t="s">
        <v>15</v>
      </c>
      <c r="H1416">
        <v>69</v>
      </c>
    </row>
    <row r="1417" spans="1:8" ht="15">
      <c r="A1417">
        <v>1888</v>
      </c>
      <c r="B1417" t="s">
        <v>21</v>
      </c>
      <c r="C1417" t="s">
        <v>15</v>
      </c>
      <c r="H1417">
        <v>90</v>
      </c>
    </row>
    <row r="1418" spans="1:9" ht="15">
      <c r="A1418">
        <v>1889</v>
      </c>
      <c r="B1418" t="s">
        <v>21</v>
      </c>
      <c r="C1418" t="s">
        <v>15</v>
      </c>
      <c r="D1418">
        <v>88</v>
      </c>
      <c r="E1418">
        <v>18</v>
      </c>
      <c r="F1418">
        <v>16</v>
      </c>
      <c r="G1418">
        <f>+D1418+E1418+F1418</f>
        <v>122</v>
      </c>
      <c r="H1418">
        <v>118</v>
      </c>
      <c r="I1418">
        <f>+G1418+H1418</f>
        <v>240</v>
      </c>
    </row>
    <row r="1419" spans="1:9" ht="15">
      <c r="A1419">
        <v>1890</v>
      </c>
      <c r="B1419" t="s">
        <v>21</v>
      </c>
      <c r="C1419" t="s">
        <v>15</v>
      </c>
      <c r="D1419">
        <v>8</v>
      </c>
      <c r="E1419">
        <v>18</v>
      </c>
      <c r="G1419">
        <v>26</v>
      </c>
      <c r="H1419">
        <v>90</v>
      </c>
      <c r="I1419">
        <f>+G1419+H1419</f>
        <v>116</v>
      </c>
    </row>
    <row r="1420" spans="1:8" ht="15">
      <c r="A1420">
        <v>1891</v>
      </c>
      <c r="B1420" t="s">
        <v>21</v>
      </c>
      <c r="C1420" t="s">
        <v>15</v>
      </c>
      <c r="D1420">
        <v>63</v>
      </c>
      <c r="H1420">
        <v>72</v>
      </c>
    </row>
    <row r="1421" spans="1:8" ht="15">
      <c r="A1421">
        <v>1892</v>
      </c>
      <c r="B1421" t="s">
        <v>21</v>
      </c>
      <c r="C1421" t="s">
        <v>15</v>
      </c>
      <c r="D1421">
        <v>28</v>
      </c>
      <c r="H1421">
        <v>44</v>
      </c>
    </row>
    <row r="1422" spans="1:8" ht="15">
      <c r="A1422">
        <v>1893</v>
      </c>
      <c r="B1422" t="s">
        <v>21</v>
      </c>
      <c r="C1422" t="s">
        <v>15</v>
      </c>
      <c r="D1422">
        <v>41</v>
      </c>
      <c r="H1422">
        <v>52</v>
      </c>
    </row>
    <row r="1423" spans="1:8" ht="15">
      <c r="A1423">
        <v>1894</v>
      </c>
      <c r="B1423" t="s">
        <v>21</v>
      </c>
      <c r="C1423" t="s">
        <v>15</v>
      </c>
      <c r="D1423">
        <v>34</v>
      </c>
      <c r="H1423">
        <v>49</v>
      </c>
    </row>
    <row r="1424" spans="1:8" ht="15">
      <c r="A1424">
        <v>1895</v>
      </c>
      <c r="B1424" t="s">
        <v>21</v>
      </c>
      <c r="C1424" t="s">
        <v>15</v>
      </c>
      <c r="D1424">
        <v>7</v>
      </c>
      <c r="H1424">
        <v>24</v>
      </c>
    </row>
    <row r="1425" spans="1:8" ht="15">
      <c r="A1425">
        <v>1896</v>
      </c>
      <c r="B1425" t="s">
        <v>21</v>
      </c>
      <c r="C1425" t="s">
        <v>15</v>
      </c>
      <c r="D1425">
        <v>6</v>
      </c>
      <c r="H1425">
        <v>17</v>
      </c>
    </row>
    <row r="1426" spans="1:9" ht="15">
      <c r="A1426">
        <v>1897</v>
      </c>
      <c r="B1426" t="s">
        <v>21</v>
      </c>
      <c r="C1426" t="s">
        <v>15</v>
      </c>
      <c r="D1426">
        <v>15</v>
      </c>
      <c r="E1426">
        <v>0</v>
      </c>
      <c r="G1426">
        <f>+D1426+E1426+F1426</f>
        <v>15</v>
      </c>
      <c r="H1426">
        <v>85</v>
      </c>
      <c r="I1426">
        <f>+G1426+H1426</f>
        <v>100</v>
      </c>
    </row>
    <row r="1427" spans="1:8" ht="15">
      <c r="A1427">
        <v>1898</v>
      </c>
      <c r="B1427" t="s">
        <v>21</v>
      </c>
      <c r="C1427" t="s">
        <v>15</v>
      </c>
      <c r="D1427">
        <v>28</v>
      </c>
      <c r="H1427">
        <v>83</v>
      </c>
    </row>
    <row r="1428" spans="1:9" ht="15">
      <c r="A1428">
        <v>1899</v>
      </c>
      <c r="B1428" t="s">
        <v>21</v>
      </c>
      <c r="C1428" t="s">
        <v>15</v>
      </c>
      <c r="D1428">
        <v>12</v>
      </c>
      <c r="E1428">
        <v>1</v>
      </c>
      <c r="G1428">
        <f>+D1428+E1428+F1428</f>
        <v>13</v>
      </c>
      <c r="H1428">
        <v>36</v>
      </c>
      <c r="I1428">
        <f>+G1428+H1428</f>
        <v>49</v>
      </c>
    </row>
    <row r="1429" spans="1:8" ht="15">
      <c r="A1429">
        <v>1900</v>
      </c>
      <c r="B1429" t="s">
        <v>21</v>
      </c>
      <c r="C1429" t="s">
        <v>15</v>
      </c>
      <c r="D1429">
        <v>24</v>
      </c>
      <c r="H1429">
        <v>40</v>
      </c>
    </row>
    <row r="1430" spans="1:8" ht="15">
      <c r="A1430">
        <v>1901</v>
      </c>
      <c r="B1430" t="s">
        <v>21</v>
      </c>
      <c r="C1430" t="s">
        <v>15</v>
      </c>
      <c r="D1430">
        <v>21</v>
      </c>
      <c r="H1430">
        <v>179</v>
      </c>
    </row>
    <row r="1431" spans="1:8" ht="15">
      <c r="A1431">
        <v>1902</v>
      </c>
      <c r="B1431" t="s">
        <v>21</v>
      </c>
      <c r="C1431" t="s">
        <v>15</v>
      </c>
      <c r="D1431">
        <v>54</v>
      </c>
      <c r="H1431">
        <v>28</v>
      </c>
    </row>
    <row r="1432" spans="1:9" ht="15">
      <c r="A1432">
        <v>1903</v>
      </c>
      <c r="B1432" t="s">
        <v>21</v>
      </c>
      <c r="C1432" t="s">
        <v>15</v>
      </c>
      <c r="D1432">
        <v>18</v>
      </c>
      <c r="E1432">
        <v>65</v>
      </c>
      <c r="G1432">
        <f>+D1432+E1432+F1432</f>
        <v>83</v>
      </c>
      <c r="H1432">
        <v>47</v>
      </c>
      <c r="I1432">
        <f>+G1432+H1432</f>
        <v>130</v>
      </c>
    </row>
    <row r="1433" spans="1:8" ht="15">
      <c r="A1433">
        <v>1904</v>
      </c>
      <c r="B1433" t="s">
        <v>21</v>
      </c>
      <c r="C1433" t="s">
        <v>15</v>
      </c>
      <c r="D1433">
        <v>5</v>
      </c>
      <c r="H1433">
        <v>26</v>
      </c>
    </row>
    <row r="1434" spans="1:8" ht="15">
      <c r="A1434">
        <v>1905</v>
      </c>
      <c r="B1434" t="s">
        <v>21</v>
      </c>
      <c r="C1434" t="s">
        <v>15</v>
      </c>
      <c r="D1434">
        <v>9</v>
      </c>
      <c r="H1434">
        <v>19</v>
      </c>
    </row>
    <row r="1435" spans="1:8" ht="15">
      <c r="A1435">
        <v>1906</v>
      </c>
      <c r="B1435" t="s">
        <v>21</v>
      </c>
      <c r="C1435" t="s">
        <v>15</v>
      </c>
      <c r="D1435">
        <v>6</v>
      </c>
      <c r="H1435">
        <v>19</v>
      </c>
    </row>
    <row r="1436" spans="1:8" ht="15">
      <c r="A1436">
        <v>1907</v>
      </c>
      <c r="B1436" t="s">
        <v>21</v>
      </c>
      <c r="C1436" t="s">
        <v>15</v>
      </c>
      <c r="D1436">
        <v>4</v>
      </c>
      <c r="H1436">
        <v>63</v>
      </c>
    </row>
    <row r="1437" spans="1:9" ht="15">
      <c r="A1437">
        <v>1908</v>
      </c>
      <c r="B1437" t="s">
        <v>21</v>
      </c>
      <c r="C1437" t="s">
        <v>15</v>
      </c>
      <c r="D1437">
        <v>38</v>
      </c>
      <c r="E1437">
        <v>79</v>
      </c>
      <c r="F1437">
        <v>0</v>
      </c>
      <c r="G1437">
        <f>+D1437+E1437+F1437</f>
        <v>117</v>
      </c>
      <c r="H1437">
        <v>101</v>
      </c>
      <c r="I1437">
        <f>+G1437+H1437</f>
        <v>218</v>
      </c>
    </row>
    <row r="1438" spans="1:8" ht="15">
      <c r="A1438">
        <v>1909</v>
      </c>
      <c r="B1438" t="s">
        <v>21</v>
      </c>
      <c r="C1438" t="s">
        <v>15</v>
      </c>
      <c r="E1438">
        <v>32</v>
      </c>
      <c r="H1438">
        <v>58</v>
      </c>
    </row>
    <row r="1439" spans="1:8" ht="15">
      <c r="A1439">
        <v>1910</v>
      </c>
      <c r="B1439" t="s">
        <v>21</v>
      </c>
      <c r="C1439" t="s">
        <v>15</v>
      </c>
      <c r="E1439">
        <v>25</v>
      </c>
      <c r="H1439">
        <v>89</v>
      </c>
    </row>
    <row r="1440" spans="1:9" ht="15">
      <c r="A1440">
        <v>1911</v>
      </c>
      <c r="B1440" t="s">
        <v>21</v>
      </c>
      <c r="C1440" t="s">
        <v>15</v>
      </c>
      <c r="D1440">
        <v>7</v>
      </c>
      <c r="E1440">
        <v>31</v>
      </c>
      <c r="F1440">
        <v>0</v>
      </c>
      <c r="G1440">
        <f aca="true" t="shared" si="65" ref="G1440:G1460">+D1440+E1440+F1440</f>
        <v>38</v>
      </c>
      <c r="H1440">
        <v>81</v>
      </c>
      <c r="I1440">
        <f aca="true" t="shared" si="66" ref="I1440:I1460">+G1440+H1440</f>
        <v>119</v>
      </c>
    </row>
    <row r="1441" spans="1:9" ht="15">
      <c r="A1441">
        <v>1912</v>
      </c>
      <c r="B1441" t="s">
        <v>21</v>
      </c>
      <c r="C1441" t="s">
        <v>15</v>
      </c>
      <c r="D1441">
        <v>21</v>
      </c>
      <c r="E1441">
        <v>83</v>
      </c>
      <c r="F1441">
        <v>0</v>
      </c>
      <c r="G1441">
        <f t="shared" si="65"/>
        <v>104</v>
      </c>
      <c r="H1441">
        <v>52</v>
      </c>
      <c r="I1441">
        <f t="shared" si="66"/>
        <v>156</v>
      </c>
    </row>
    <row r="1442" spans="1:9" ht="15">
      <c r="A1442">
        <v>1913</v>
      </c>
      <c r="B1442" t="s">
        <v>21</v>
      </c>
      <c r="C1442" t="s">
        <v>15</v>
      </c>
      <c r="D1442">
        <v>7</v>
      </c>
      <c r="E1442">
        <v>54</v>
      </c>
      <c r="F1442">
        <v>0</v>
      </c>
      <c r="G1442">
        <f t="shared" si="65"/>
        <v>61</v>
      </c>
      <c r="H1442">
        <v>27</v>
      </c>
      <c r="I1442">
        <f t="shared" si="66"/>
        <v>88</v>
      </c>
    </row>
    <row r="1443" spans="1:9" ht="15">
      <c r="A1443">
        <v>1914</v>
      </c>
      <c r="B1443" t="s">
        <v>21</v>
      </c>
      <c r="C1443" t="s">
        <v>15</v>
      </c>
      <c r="D1443">
        <v>22</v>
      </c>
      <c r="E1443">
        <v>38</v>
      </c>
      <c r="F1443">
        <v>0</v>
      </c>
      <c r="G1443">
        <f t="shared" si="65"/>
        <v>60</v>
      </c>
      <c r="H1443">
        <v>129</v>
      </c>
      <c r="I1443">
        <f t="shared" si="66"/>
        <v>189</v>
      </c>
    </row>
    <row r="1444" spans="1:9" ht="15">
      <c r="A1444">
        <v>1915</v>
      </c>
      <c r="B1444" t="s">
        <v>21</v>
      </c>
      <c r="C1444" t="s">
        <v>15</v>
      </c>
      <c r="D1444">
        <v>22</v>
      </c>
      <c r="E1444">
        <v>49</v>
      </c>
      <c r="F1444">
        <v>0</v>
      </c>
      <c r="G1444">
        <f t="shared" si="65"/>
        <v>71</v>
      </c>
      <c r="H1444">
        <v>179</v>
      </c>
      <c r="I1444">
        <f t="shared" si="66"/>
        <v>250</v>
      </c>
    </row>
    <row r="1445" spans="1:9" ht="15">
      <c r="A1445">
        <v>1916</v>
      </c>
      <c r="B1445" t="s">
        <v>21</v>
      </c>
      <c r="C1445" t="s">
        <v>15</v>
      </c>
      <c r="D1445">
        <v>9</v>
      </c>
      <c r="E1445">
        <v>20</v>
      </c>
      <c r="F1445">
        <v>0</v>
      </c>
      <c r="G1445">
        <f t="shared" si="65"/>
        <v>29</v>
      </c>
      <c r="H1445">
        <v>88</v>
      </c>
      <c r="I1445">
        <f t="shared" si="66"/>
        <v>117</v>
      </c>
    </row>
    <row r="1446" spans="1:9" ht="15">
      <c r="A1446">
        <v>1917</v>
      </c>
      <c r="B1446" t="s">
        <v>21</v>
      </c>
      <c r="C1446" t="s">
        <v>15</v>
      </c>
      <c r="D1446">
        <v>2</v>
      </c>
      <c r="E1446">
        <v>23</v>
      </c>
      <c r="F1446">
        <v>0</v>
      </c>
      <c r="G1446">
        <f t="shared" si="65"/>
        <v>25</v>
      </c>
      <c r="H1446">
        <v>70</v>
      </c>
      <c r="I1446">
        <f t="shared" si="66"/>
        <v>95</v>
      </c>
    </row>
    <row r="1447" spans="1:9" ht="15">
      <c r="A1447">
        <v>1918</v>
      </c>
      <c r="B1447" t="s">
        <v>21</v>
      </c>
      <c r="C1447" t="s">
        <v>15</v>
      </c>
      <c r="D1447">
        <v>3</v>
      </c>
      <c r="E1447">
        <v>41</v>
      </c>
      <c r="F1447">
        <v>1</v>
      </c>
      <c r="G1447">
        <f t="shared" si="65"/>
        <v>45</v>
      </c>
      <c r="H1447">
        <v>69</v>
      </c>
      <c r="I1447">
        <f t="shared" si="66"/>
        <v>114</v>
      </c>
    </row>
    <row r="1448" spans="1:9" ht="15">
      <c r="A1448">
        <v>1919</v>
      </c>
      <c r="B1448" t="s">
        <v>21</v>
      </c>
      <c r="C1448" t="s">
        <v>15</v>
      </c>
      <c r="D1448">
        <v>6</v>
      </c>
      <c r="E1448">
        <v>11</v>
      </c>
      <c r="F1448">
        <v>0</v>
      </c>
      <c r="G1448">
        <f t="shared" si="65"/>
        <v>17</v>
      </c>
      <c r="H1448">
        <v>101</v>
      </c>
      <c r="I1448">
        <f t="shared" si="66"/>
        <v>118</v>
      </c>
    </row>
    <row r="1449" spans="1:9" ht="15">
      <c r="A1449">
        <v>1920</v>
      </c>
      <c r="B1449" t="s">
        <v>21</v>
      </c>
      <c r="C1449" t="s">
        <v>15</v>
      </c>
      <c r="D1449">
        <v>7</v>
      </c>
      <c r="E1449">
        <v>7</v>
      </c>
      <c r="F1449">
        <v>0</v>
      </c>
      <c r="G1449">
        <f t="shared" si="65"/>
        <v>14</v>
      </c>
      <c r="H1449">
        <v>87</v>
      </c>
      <c r="I1449">
        <f t="shared" si="66"/>
        <v>101</v>
      </c>
    </row>
    <row r="1450" spans="1:9" ht="15">
      <c r="A1450">
        <v>1921</v>
      </c>
      <c r="B1450" t="s">
        <v>21</v>
      </c>
      <c r="C1450" t="s">
        <v>15</v>
      </c>
      <c r="D1450">
        <v>12</v>
      </c>
      <c r="E1450">
        <v>11</v>
      </c>
      <c r="F1450">
        <v>0</v>
      </c>
      <c r="G1450">
        <f t="shared" si="65"/>
        <v>23</v>
      </c>
      <c r="H1450">
        <v>123</v>
      </c>
      <c r="I1450">
        <f t="shared" si="66"/>
        <v>146</v>
      </c>
    </row>
    <row r="1451" spans="1:9" ht="15">
      <c r="A1451">
        <v>1922</v>
      </c>
      <c r="B1451" t="s">
        <v>21</v>
      </c>
      <c r="C1451" t="s">
        <v>15</v>
      </c>
      <c r="D1451">
        <v>11</v>
      </c>
      <c r="E1451">
        <v>17</v>
      </c>
      <c r="F1451">
        <v>0</v>
      </c>
      <c r="G1451">
        <f t="shared" si="65"/>
        <v>28</v>
      </c>
      <c r="H1451">
        <v>94</v>
      </c>
      <c r="I1451">
        <f t="shared" si="66"/>
        <v>122</v>
      </c>
    </row>
    <row r="1452" spans="1:9" ht="15">
      <c r="A1452">
        <v>1923</v>
      </c>
      <c r="B1452" t="s">
        <v>21</v>
      </c>
      <c r="C1452" t="s">
        <v>15</v>
      </c>
      <c r="D1452">
        <v>8</v>
      </c>
      <c r="E1452">
        <v>14</v>
      </c>
      <c r="F1452">
        <v>0</v>
      </c>
      <c r="G1452">
        <f t="shared" si="65"/>
        <v>22</v>
      </c>
      <c r="H1452">
        <v>159</v>
      </c>
      <c r="I1452">
        <f t="shared" si="66"/>
        <v>181</v>
      </c>
    </row>
    <row r="1453" spans="1:9" ht="15">
      <c r="A1453">
        <v>1924</v>
      </c>
      <c r="B1453" t="s">
        <v>21</v>
      </c>
      <c r="C1453" t="s">
        <v>15</v>
      </c>
      <c r="D1453">
        <v>6</v>
      </c>
      <c r="E1453">
        <v>17</v>
      </c>
      <c r="F1453">
        <v>0</v>
      </c>
      <c r="G1453">
        <f t="shared" si="65"/>
        <v>23</v>
      </c>
      <c r="H1453">
        <v>81</v>
      </c>
      <c r="I1453">
        <f t="shared" si="66"/>
        <v>104</v>
      </c>
    </row>
    <row r="1454" spans="1:9" ht="15">
      <c r="A1454">
        <v>1925</v>
      </c>
      <c r="B1454" t="s">
        <v>21</v>
      </c>
      <c r="C1454" t="s">
        <v>15</v>
      </c>
      <c r="D1454">
        <v>4</v>
      </c>
      <c r="E1454">
        <v>14</v>
      </c>
      <c r="F1454">
        <v>0</v>
      </c>
      <c r="G1454">
        <f t="shared" si="65"/>
        <v>18</v>
      </c>
      <c r="H1454">
        <v>94</v>
      </c>
      <c r="I1454">
        <f t="shared" si="66"/>
        <v>112</v>
      </c>
    </row>
    <row r="1455" spans="1:9" ht="15">
      <c r="A1455">
        <v>1926</v>
      </c>
      <c r="B1455" t="s">
        <v>21</v>
      </c>
      <c r="C1455" t="s">
        <v>15</v>
      </c>
      <c r="D1455">
        <v>4</v>
      </c>
      <c r="E1455">
        <v>21</v>
      </c>
      <c r="F1455">
        <v>0</v>
      </c>
      <c r="G1455">
        <f t="shared" si="65"/>
        <v>25</v>
      </c>
      <c r="H1455">
        <v>96</v>
      </c>
      <c r="I1455">
        <f t="shared" si="66"/>
        <v>121</v>
      </c>
    </row>
    <row r="1456" spans="1:9" ht="15">
      <c r="A1456">
        <v>1927</v>
      </c>
      <c r="B1456" t="s">
        <v>21</v>
      </c>
      <c r="C1456" t="s">
        <v>15</v>
      </c>
      <c r="D1456">
        <v>11</v>
      </c>
      <c r="E1456">
        <v>14</v>
      </c>
      <c r="F1456">
        <v>0</v>
      </c>
      <c r="G1456">
        <f t="shared" si="65"/>
        <v>25</v>
      </c>
      <c r="H1456">
        <v>79</v>
      </c>
      <c r="I1456">
        <f t="shared" si="66"/>
        <v>104</v>
      </c>
    </row>
    <row r="1457" spans="1:9" ht="15">
      <c r="A1457">
        <v>1928</v>
      </c>
      <c r="B1457" t="s">
        <v>21</v>
      </c>
      <c r="C1457" t="s">
        <v>15</v>
      </c>
      <c r="D1457">
        <v>19</v>
      </c>
      <c r="E1457">
        <v>14</v>
      </c>
      <c r="F1457">
        <v>0</v>
      </c>
      <c r="G1457">
        <f t="shared" si="65"/>
        <v>33</v>
      </c>
      <c r="H1457">
        <v>109</v>
      </c>
      <c r="I1457">
        <f t="shared" si="66"/>
        <v>142</v>
      </c>
    </row>
    <row r="1458" spans="1:9" ht="15">
      <c r="A1458">
        <v>1929</v>
      </c>
      <c r="B1458" t="s">
        <v>21</v>
      </c>
      <c r="C1458" t="s">
        <v>15</v>
      </c>
      <c r="D1458">
        <v>6</v>
      </c>
      <c r="E1458">
        <v>16</v>
      </c>
      <c r="F1458">
        <v>0</v>
      </c>
      <c r="G1458">
        <f t="shared" si="65"/>
        <v>22</v>
      </c>
      <c r="H1458">
        <v>93</v>
      </c>
      <c r="I1458">
        <f t="shared" si="66"/>
        <v>115</v>
      </c>
    </row>
    <row r="1459" spans="1:9" ht="15">
      <c r="A1459">
        <v>1930</v>
      </c>
      <c r="B1459" t="s">
        <v>21</v>
      </c>
      <c r="C1459" t="s">
        <v>15</v>
      </c>
      <c r="D1459">
        <v>7</v>
      </c>
      <c r="E1459">
        <v>14</v>
      </c>
      <c r="F1459">
        <v>0</v>
      </c>
      <c r="G1459">
        <f t="shared" si="65"/>
        <v>21</v>
      </c>
      <c r="H1459">
        <v>67</v>
      </c>
      <c r="I1459">
        <f t="shared" si="66"/>
        <v>88</v>
      </c>
    </row>
    <row r="1460" spans="1:9" ht="15">
      <c r="A1460">
        <v>1931</v>
      </c>
      <c r="B1460" t="s">
        <v>21</v>
      </c>
      <c r="C1460" t="s">
        <v>15</v>
      </c>
      <c r="D1460">
        <v>6</v>
      </c>
      <c r="E1460">
        <v>19</v>
      </c>
      <c r="F1460">
        <v>0</v>
      </c>
      <c r="G1460">
        <f t="shared" si="65"/>
        <v>25</v>
      </c>
      <c r="H1460">
        <v>103</v>
      </c>
      <c r="I1460">
        <f t="shared" si="66"/>
        <v>128</v>
      </c>
    </row>
    <row r="1461" spans="1:8" ht="15">
      <c r="A1461">
        <v>1932</v>
      </c>
      <c r="B1461" t="s">
        <v>21</v>
      </c>
      <c r="C1461" t="s">
        <v>15</v>
      </c>
      <c r="D1461">
        <v>6</v>
      </c>
      <c r="H1461">
        <v>117</v>
      </c>
    </row>
    <row r="1462" spans="1:9" ht="15">
      <c r="A1462">
        <v>1933</v>
      </c>
      <c r="B1462" t="s">
        <v>21</v>
      </c>
      <c r="C1462" t="s">
        <v>15</v>
      </c>
      <c r="D1462">
        <v>9</v>
      </c>
      <c r="E1462">
        <v>18</v>
      </c>
      <c r="F1462">
        <v>0</v>
      </c>
      <c r="G1462">
        <f>+D1462+E1462+F1462</f>
        <v>27</v>
      </c>
      <c r="H1462">
        <v>88</v>
      </c>
      <c r="I1462">
        <f>+G1462+H1462</f>
        <v>115</v>
      </c>
    </row>
    <row r="1463" spans="1:9" ht="15">
      <c r="A1463">
        <v>1934</v>
      </c>
      <c r="B1463" t="s">
        <v>21</v>
      </c>
      <c r="C1463" t="s">
        <v>15</v>
      </c>
      <c r="D1463">
        <v>6</v>
      </c>
      <c r="E1463">
        <v>19</v>
      </c>
      <c r="F1463">
        <v>0</v>
      </c>
      <c r="G1463">
        <f>+D1463+E1463+F1463</f>
        <v>25</v>
      </c>
      <c r="H1463">
        <v>67</v>
      </c>
      <c r="I1463">
        <f>+G1463+H1463</f>
        <v>92</v>
      </c>
    </row>
    <row r="1464" spans="1:9" ht="15">
      <c r="A1464">
        <v>1935</v>
      </c>
      <c r="B1464" t="s">
        <v>21</v>
      </c>
      <c r="C1464" t="s">
        <v>15</v>
      </c>
      <c r="D1464">
        <v>4</v>
      </c>
      <c r="E1464">
        <v>15</v>
      </c>
      <c r="F1464">
        <v>0</v>
      </c>
      <c r="G1464">
        <f>+D1464+E1464+F1464</f>
        <v>19</v>
      </c>
      <c r="H1464">
        <v>73</v>
      </c>
      <c r="I1464">
        <f>+G1464+H1464</f>
        <v>92</v>
      </c>
    </row>
    <row r="1465" spans="1:8" ht="15">
      <c r="A1465">
        <v>1936</v>
      </c>
      <c r="B1465" t="s">
        <v>21</v>
      </c>
      <c r="C1465" t="s">
        <v>15</v>
      </c>
      <c r="D1465">
        <v>5</v>
      </c>
      <c r="H1465">
        <v>84</v>
      </c>
    </row>
    <row r="1466" spans="1:8" ht="15">
      <c r="A1466">
        <v>1937</v>
      </c>
      <c r="B1466" t="s">
        <v>21</v>
      </c>
      <c r="C1466" t="s">
        <v>15</v>
      </c>
      <c r="D1466">
        <v>4</v>
      </c>
      <c r="H1466">
        <v>68</v>
      </c>
    </row>
    <row r="1467" spans="1:9" ht="15">
      <c r="A1467">
        <v>1938</v>
      </c>
      <c r="B1467" t="s">
        <v>21</v>
      </c>
      <c r="C1467" t="s">
        <v>15</v>
      </c>
      <c r="D1467">
        <v>5</v>
      </c>
      <c r="E1467">
        <v>40</v>
      </c>
      <c r="F1467">
        <v>0</v>
      </c>
      <c r="G1467">
        <f>+D1467+E1467+F1467</f>
        <v>45</v>
      </c>
      <c r="H1467">
        <v>90</v>
      </c>
      <c r="I1467">
        <f>+G1467+H1467</f>
        <v>135</v>
      </c>
    </row>
    <row r="1468" spans="1:9" ht="15">
      <c r="A1468">
        <v>1939</v>
      </c>
      <c r="B1468" t="s">
        <v>21</v>
      </c>
      <c r="C1468" t="s">
        <v>15</v>
      </c>
      <c r="D1468">
        <v>6</v>
      </c>
      <c r="E1468">
        <v>31</v>
      </c>
      <c r="F1468">
        <v>0</v>
      </c>
      <c r="G1468">
        <f>+D1468+E1468+F1468</f>
        <v>37</v>
      </c>
      <c r="H1468">
        <v>106</v>
      </c>
      <c r="I1468">
        <f>+G1468+H1468</f>
        <v>143</v>
      </c>
    </row>
    <row r="1469" spans="1:10" ht="15">
      <c r="A1469">
        <v>1940</v>
      </c>
      <c r="B1469" t="s">
        <v>21</v>
      </c>
      <c r="C1469" t="s">
        <v>15</v>
      </c>
      <c r="D1469">
        <v>6</v>
      </c>
      <c r="H1469">
        <v>160</v>
      </c>
      <c r="J1469" t="s">
        <v>53</v>
      </c>
    </row>
    <row r="1470" spans="1:8" ht="15">
      <c r="A1470">
        <v>1941</v>
      </c>
      <c r="B1470" t="s">
        <v>21</v>
      </c>
      <c r="C1470" t="s">
        <v>15</v>
      </c>
      <c r="D1470">
        <v>4</v>
      </c>
      <c r="H1470">
        <v>134</v>
      </c>
    </row>
    <row r="1471" spans="1:8" ht="15">
      <c r="A1471">
        <v>1942</v>
      </c>
      <c r="B1471" t="s">
        <v>21</v>
      </c>
      <c r="C1471" t="s">
        <v>15</v>
      </c>
      <c r="D1471">
        <v>3</v>
      </c>
      <c r="H1471">
        <v>92</v>
      </c>
    </row>
    <row r="1472" spans="1:9" ht="15">
      <c r="A1472">
        <v>1943</v>
      </c>
      <c r="B1472" t="s">
        <v>21</v>
      </c>
      <c r="C1472" t="s">
        <v>15</v>
      </c>
      <c r="D1472">
        <v>6</v>
      </c>
      <c r="E1472">
        <v>25</v>
      </c>
      <c r="F1472">
        <v>1</v>
      </c>
      <c r="G1472">
        <f aca="true" t="shared" si="67" ref="G1472:G1503">+D1472+E1472+F1472</f>
        <v>32</v>
      </c>
      <c r="H1472">
        <v>192</v>
      </c>
      <c r="I1472">
        <f aca="true" t="shared" si="68" ref="I1472:I1503">+G1472+H1472</f>
        <v>224</v>
      </c>
    </row>
    <row r="1473" spans="1:9" ht="15">
      <c r="A1473">
        <v>1944</v>
      </c>
      <c r="B1473" t="s">
        <v>21</v>
      </c>
      <c r="C1473" t="s">
        <v>15</v>
      </c>
      <c r="D1473">
        <v>8</v>
      </c>
      <c r="E1473">
        <v>29</v>
      </c>
      <c r="F1473">
        <v>0</v>
      </c>
      <c r="G1473">
        <f t="shared" si="67"/>
        <v>37</v>
      </c>
      <c r="H1473">
        <v>96</v>
      </c>
      <c r="I1473">
        <f t="shared" si="68"/>
        <v>133</v>
      </c>
    </row>
    <row r="1474" spans="1:9" ht="15">
      <c r="A1474">
        <v>1945</v>
      </c>
      <c r="B1474" t="s">
        <v>21</v>
      </c>
      <c r="C1474" t="s">
        <v>15</v>
      </c>
      <c r="D1474">
        <v>9</v>
      </c>
      <c r="E1474">
        <v>20</v>
      </c>
      <c r="F1474">
        <v>0</v>
      </c>
      <c r="G1474">
        <f t="shared" si="67"/>
        <v>29</v>
      </c>
      <c r="H1474">
        <v>98</v>
      </c>
      <c r="I1474">
        <f t="shared" si="68"/>
        <v>127</v>
      </c>
    </row>
    <row r="1475" spans="1:9" ht="15">
      <c r="A1475">
        <v>1946</v>
      </c>
      <c r="B1475" t="s">
        <v>21</v>
      </c>
      <c r="C1475" t="s">
        <v>15</v>
      </c>
      <c r="D1475">
        <v>3</v>
      </c>
      <c r="E1475">
        <v>35</v>
      </c>
      <c r="F1475">
        <v>0</v>
      </c>
      <c r="G1475">
        <f t="shared" si="67"/>
        <v>38</v>
      </c>
      <c r="H1475">
        <v>121</v>
      </c>
      <c r="I1475">
        <f t="shared" si="68"/>
        <v>159</v>
      </c>
    </row>
    <row r="1476" spans="1:9" ht="15">
      <c r="A1476">
        <v>1947</v>
      </c>
      <c r="B1476" t="s">
        <v>21</v>
      </c>
      <c r="C1476" t="s">
        <v>15</v>
      </c>
      <c r="D1476">
        <v>1</v>
      </c>
      <c r="E1476">
        <v>24</v>
      </c>
      <c r="F1476">
        <v>0</v>
      </c>
      <c r="G1476">
        <f t="shared" si="67"/>
        <v>25</v>
      </c>
      <c r="H1476">
        <v>155</v>
      </c>
      <c r="I1476">
        <f t="shared" si="68"/>
        <v>180</v>
      </c>
    </row>
    <row r="1477" spans="1:9" ht="15">
      <c r="A1477">
        <v>1948</v>
      </c>
      <c r="B1477" t="s">
        <v>21</v>
      </c>
      <c r="C1477" t="s">
        <v>15</v>
      </c>
      <c r="D1477">
        <v>2</v>
      </c>
      <c r="E1477">
        <v>34</v>
      </c>
      <c r="F1477">
        <v>0</v>
      </c>
      <c r="G1477">
        <f t="shared" si="67"/>
        <v>36</v>
      </c>
      <c r="H1477">
        <v>116</v>
      </c>
      <c r="I1477">
        <f t="shared" si="68"/>
        <v>152</v>
      </c>
    </row>
    <row r="1478" spans="1:9" ht="15">
      <c r="A1478">
        <v>1949</v>
      </c>
      <c r="B1478" t="s">
        <v>21</v>
      </c>
      <c r="C1478" t="s">
        <v>15</v>
      </c>
      <c r="D1478">
        <v>3</v>
      </c>
      <c r="E1478">
        <v>24</v>
      </c>
      <c r="F1478">
        <v>0</v>
      </c>
      <c r="G1478">
        <f t="shared" si="67"/>
        <v>27</v>
      </c>
      <c r="H1478">
        <v>125</v>
      </c>
      <c r="I1478">
        <f t="shared" si="68"/>
        <v>152</v>
      </c>
    </row>
    <row r="1479" spans="1:9" ht="15">
      <c r="A1479">
        <v>1950</v>
      </c>
      <c r="B1479" t="s">
        <v>21</v>
      </c>
      <c r="C1479" t="s">
        <v>15</v>
      </c>
      <c r="D1479">
        <v>2</v>
      </c>
      <c r="E1479">
        <v>31</v>
      </c>
      <c r="F1479">
        <v>0</v>
      </c>
      <c r="G1479">
        <f t="shared" si="67"/>
        <v>33</v>
      </c>
      <c r="H1479">
        <v>145</v>
      </c>
      <c r="I1479">
        <f t="shared" si="68"/>
        <v>178</v>
      </c>
    </row>
    <row r="1480" spans="1:9" ht="15">
      <c r="A1480">
        <v>1951</v>
      </c>
      <c r="B1480" t="s">
        <v>21</v>
      </c>
      <c r="C1480" t="s">
        <v>15</v>
      </c>
      <c r="D1480">
        <v>3</v>
      </c>
      <c r="E1480">
        <v>20</v>
      </c>
      <c r="F1480">
        <v>0</v>
      </c>
      <c r="G1480">
        <f t="shared" si="67"/>
        <v>23</v>
      </c>
      <c r="H1480">
        <v>200</v>
      </c>
      <c r="I1480">
        <f t="shared" si="68"/>
        <v>223</v>
      </c>
    </row>
    <row r="1481" spans="1:9" ht="15">
      <c r="A1481">
        <v>1952</v>
      </c>
      <c r="B1481" t="s">
        <v>21</v>
      </c>
      <c r="C1481" t="s">
        <v>15</v>
      </c>
      <c r="D1481">
        <v>1</v>
      </c>
      <c r="E1481">
        <v>11</v>
      </c>
      <c r="F1481">
        <v>0</v>
      </c>
      <c r="G1481">
        <f t="shared" si="67"/>
        <v>12</v>
      </c>
      <c r="H1481">
        <v>163</v>
      </c>
      <c r="I1481">
        <f t="shared" si="68"/>
        <v>175</v>
      </c>
    </row>
    <row r="1482" spans="1:9" ht="15">
      <c r="A1482">
        <v>1953</v>
      </c>
      <c r="B1482" t="s">
        <v>21</v>
      </c>
      <c r="C1482" t="s">
        <v>15</v>
      </c>
      <c r="D1482">
        <v>0</v>
      </c>
      <c r="E1482">
        <v>15</v>
      </c>
      <c r="F1482">
        <v>0</v>
      </c>
      <c r="G1482">
        <f t="shared" si="67"/>
        <v>15</v>
      </c>
      <c r="H1482">
        <v>159</v>
      </c>
      <c r="I1482">
        <f t="shared" si="68"/>
        <v>174</v>
      </c>
    </row>
    <row r="1483" spans="1:9" ht="15">
      <c r="A1483">
        <v>1954</v>
      </c>
      <c r="B1483" t="s">
        <v>21</v>
      </c>
      <c r="C1483" t="s">
        <v>15</v>
      </c>
      <c r="D1483">
        <v>1</v>
      </c>
      <c r="E1483">
        <v>21</v>
      </c>
      <c r="F1483">
        <v>0</v>
      </c>
      <c r="G1483">
        <f t="shared" si="67"/>
        <v>22</v>
      </c>
      <c r="H1483">
        <v>135</v>
      </c>
      <c r="I1483">
        <f t="shared" si="68"/>
        <v>157</v>
      </c>
    </row>
    <row r="1484" spans="1:9" ht="15">
      <c r="A1484">
        <v>1955</v>
      </c>
      <c r="B1484" t="s">
        <v>21</v>
      </c>
      <c r="C1484" t="s">
        <v>15</v>
      </c>
      <c r="D1484">
        <v>1</v>
      </c>
      <c r="E1484">
        <v>21</v>
      </c>
      <c r="F1484">
        <v>0</v>
      </c>
      <c r="G1484">
        <f t="shared" si="67"/>
        <v>22</v>
      </c>
      <c r="H1484">
        <v>130</v>
      </c>
      <c r="I1484">
        <f t="shared" si="68"/>
        <v>152</v>
      </c>
    </row>
    <row r="1485" spans="1:10" ht="15">
      <c r="A1485">
        <v>1956</v>
      </c>
      <c r="B1485" t="s">
        <v>21</v>
      </c>
      <c r="C1485" t="s">
        <v>15</v>
      </c>
      <c r="D1485">
        <v>1</v>
      </c>
      <c r="E1485">
        <v>0</v>
      </c>
      <c r="F1485">
        <v>0</v>
      </c>
      <c r="G1485">
        <f t="shared" si="67"/>
        <v>1</v>
      </c>
      <c r="H1485">
        <v>186</v>
      </c>
      <c r="I1485">
        <f t="shared" si="68"/>
        <v>187</v>
      </c>
      <c r="J1485" t="s">
        <v>53</v>
      </c>
    </row>
    <row r="1486" spans="1:9" ht="15">
      <c r="A1486">
        <v>1957</v>
      </c>
      <c r="B1486" t="s">
        <v>21</v>
      </c>
      <c r="C1486" t="s">
        <v>15</v>
      </c>
      <c r="D1486">
        <v>0</v>
      </c>
      <c r="E1486">
        <v>0</v>
      </c>
      <c r="F1486">
        <v>0</v>
      </c>
      <c r="G1486">
        <f t="shared" si="67"/>
        <v>0</v>
      </c>
      <c r="H1486">
        <v>217</v>
      </c>
      <c r="I1486">
        <f t="shared" si="68"/>
        <v>217</v>
      </c>
    </row>
    <row r="1487" spans="1:9" ht="15">
      <c r="A1487">
        <v>1958</v>
      </c>
      <c r="B1487" t="s">
        <v>21</v>
      </c>
      <c r="C1487" t="s">
        <v>15</v>
      </c>
      <c r="D1487">
        <v>0</v>
      </c>
      <c r="E1487">
        <v>0</v>
      </c>
      <c r="F1487">
        <v>0</v>
      </c>
      <c r="G1487">
        <f t="shared" si="67"/>
        <v>0</v>
      </c>
      <c r="H1487">
        <v>164</v>
      </c>
      <c r="I1487">
        <f t="shared" si="68"/>
        <v>164</v>
      </c>
    </row>
    <row r="1488" spans="1:9" ht="15">
      <c r="A1488">
        <v>1959</v>
      </c>
      <c r="B1488" t="s">
        <v>21</v>
      </c>
      <c r="C1488" t="s">
        <v>15</v>
      </c>
      <c r="D1488">
        <v>1</v>
      </c>
      <c r="E1488">
        <v>0</v>
      </c>
      <c r="F1488">
        <v>0</v>
      </c>
      <c r="G1488">
        <f t="shared" si="67"/>
        <v>1</v>
      </c>
      <c r="H1488">
        <v>271</v>
      </c>
      <c r="I1488">
        <f t="shared" si="68"/>
        <v>272</v>
      </c>
    </row>
    <row r="1489" spans="1:9" ht="15">
      <c r="A1489">
        <v>1960</v>
      </c>
      <c r="B1489" t="s">
        <v>21</v>
      </c>
      <c r="C1489" t="s">
        <v>15</v>
      </c>
      <c r="D1489">
        <v>1</v>
      </c>
      <c r="E1489">
        <v>0</v>
      </c>
      <c r="F1489">
        <v>0</v>
      </c>
      <c r="G1489">
        <f t="shared" si="67"/>
        <v>1</v>
      </c>
      <c r="H1489">
        <v>249</v>
      </c>
      <c r="I1489">
        <f t="shared" si="68"/>
        <v>250</v>
      </c>
    </row>
    <row r="1490" spans="1:9" ht="15">
      <c r="A1490">
        <v>1961</v>
      </c>
      <c r="B1490" t="s">
        <v>21</v>
      </c>
      <c r="C1490" t="s">
        <v>15</v>
      </c>
      <c r="D1490">
        <v>1</v>
      </c>
      <c r="E1490">
        <v>0</v>
      </c>
      <c r="F1490">
        <v>0</v>
      </c>
      <c r="G1490">
        <f t="shared" si="67"/>
        <v>1</v>
      </c>
      <c r="H1490">
        <v>227</v>
      </c>
      <c r="I1490">
        <f t="shared" si="68"/>
        <v>228</v>
      </c>
    </row>
    <row r="1491" spans="1:9" ht="15">
      <c r="A1491">
        <v>1962</v>
      </c>
      <c r="B1491" t="s">
        <v>21</v>
      </c>
      <c r="C1491" t="s">
        <v>15</v>
      </c>
      <c r="D1491">
        <v>1</v>
      </c>
      <c r="E1491">
        <v>0</v>
      </c>
      <c r="F1491">
        <v>0</v>
      </c>
      <c r="G1491">
        <f t="shared" si="67"/>
        <v>1</v>
      </c>
      <c r="H1491">
        <v>174</v>
      </c>
      <c r="I1491">
        <f t="shared" si="68"/>
        <v>175</v>
      </c>
    </row>
    <row r="1492" spans="1:9" ht="15">
      <c r="A1492">
        <v>1963</v>
      </c>
      <c r="B1492" t="s">
        <v>21</v>
      </c>
      <c r="C1492" t="s">
        <v>15</v>
      </c>
      <c r="D1492">
        <v>1</v>
      </c>
      <c r="E1492">
        <v>0</v>
      </c>
      <c r="F1492">
        <v>0</v>
      </c>
      <c r="G1492">
        <f t="shared" si="67"/>
        <v>1</v>
      </c>
      <c r="H1492">
        <v>167</v>
      </c>
      <c r="I1492">
        <f t="shared" si="68"/>
        <v>168</v>
      </c>
    </row>
    <row r="1493" spans="1:9" ht="15">
      <c r="A1493">
        <v>1964</v>
      </c>
      <c r="B1493" t="s">
        <v>21</v>
      </c>
      <c r="C1493" t="s">
        <v>15</v>
      </c>
      <c r="D1493">
        <v>0</v>
      </c>
      <c r="E1493">
        <v>0</v>
      </c>
      <c r="F1493">
        <v>0</v>
      </c>
      <c r="G1493">
        <f t="shared" si="67"/>
        <v>0</v>
      </c>
      <c r="H1493">
        <v>216</v>
      </c>
      <c r="I1493">
        <f t="shared" si="68"/>
        <v>216</v>
      </c>
    </row>
    <row r="1494" spans="1:9" ht="15">
      <c r="A1494">
        <v>1965</v>
      </c>
      <c r="B1494" t="s">
        <v>21</v>
      </c>
      <c r="C1494" t="s">
        <v>15</v>
      </c>
      <c r="D1494">
        <v>2</v>
      </c>
      <c r="E1494">
        <v>0</v>
      </c>
      <c r="F1494">
        <v>0</v>
      </c>
      <c r="G1494">
        <f t="shared" si="67"/>
        <v>2</v>
      </c>
      <c r="H1494">
        <v>291</v>
      </c>
      <c r="I1494">
        <f t="shared" si="68"/>
        <v>293</v>
      </c>
    </row>
    <row r="1495" spans="1:9" ht="15">
      <c r="A1495">
        <v>1966</v>
      </c>
      <c r="B1495" t="s">
        <v>21</v>
      </c>
      <c r="C1495" t="s">
        <v>15</v>
      </c>
      <c r="D1495">
        <v>1</v>
      </c>
      <c r="E1495">
        <v>0</v>
      </c>
      <c r="F1495">
        <v>0</v>
      </c>
      <c r="G1495">
        <f t="shared" si="67"/>
        <v>1</v>
      </c>
      <c r="H1495">
        <v>377</v>
      </c>
      <c r="I1495">
        <f t="shared" si="68"/>
        <v>378</v>
      </c>
    </row>
    <row r="1496" spans="1:10" ht="15">
      <c r="A1496">
        <v>1967</v>
      </c>
      <c r="B1496" t="s">
        <v>21</v>
      </c>
      <c r="C1496" t="s">
        <v>15</v>
      </c>
      <c r="D1496">
        <v>1</v>
      </c>
      <c r="E1496">
        <v>0</v>
      </c>
      <c r="F1496">
        <v>0</v>
      </c>
      <c r="G1496">
        <f t="shared" si="67"/>
        <v>1</v>
      </c>
      <c r="H1496">
        <v>274</v>
      </c>
      <c r="I1496">
        <f t="shared" si="68"/>
        <v>275</v>
      </c>
      <c r="J1496" t="s">
        <v>54</v>
      </c>
    </row>
    <row r="1497" spans="1:9" ht="15">
      <c r="A1497">
        <v>1968</v>
      </c>
      <c r="B1497" t="s">
        <v>21</v>
      </c>
      <c r="C1497" t="s">
        <v>15</v>
      </c>
      <c r="D1497">
        <v>1</v>
      </c>
      <c r="E1497">
        <v>0</v>
      </c>
      <c r="F1497">
        <v>0</v>
      </c>
      <c r="G1497">
        <f t="shared" si="67"/>
        <v>1</v>
      </c>
      <c r="H1497">
        <v>119</v>
      </c>
      <c r="I1497">
        <f t="shared" si="68"/>
        <v>120</v>
      </c>
    </row>
    <row r="1498" spans="1:10" ht="15">
      <c r="A1498">
        <v>1969</v>
      </c>
      <c r="B1498" t="s">
        <v>21</v>
      </c>
      <c r="C1498" t="s">
        <v>15</v>
      </c>
      <c r="D1498">
        <v>0</v>
      </c>
      <c r="E1498">
        <v>0</v>
      </c>
      <c r="F1498">
        <v>0</v>
      </c>
      <c r="G1498">
        <f t="shared" si="67"/>
        <v>0</v>
      </c>
      <c r="H1498">
        <v>24</v>
      </c>
      <c r="I1498">
        <f t="shared" si="68"/>
        <v>24</v>
      </c>
      <c r="J1498" t="s">
        <v>43</v>
      </c>
    </row>
    <row r="1499" spans="1:9" ht="15">
      <c r="A1499">
        <v>1970</v>
      </c>
      <c r="B1499" t="s">
        <v>21</v>
      </c>
      <c r="C1499" t="s">
        <v>15</v>
      </c>
      <c r="D1499">
        <v>0</v>
      </c>
      <c r="E1499">
        <v>0</v>
      </c>
      <c r="F1499">
        <v>0</v>
      </c>
      <c r="G1499">
        <f t="shared" si="67"/>
        <v>0</v>
      </c>
      <c r="H1499">
        <v>9</v>
      </c>
      <c r="I1499">
        <f t="shared" si="68"/>
        <v>9</v>
      </c>
    </row>
    <row r="1500" spans="1:9" ht="15">
      <c r="A1500">
        <v>1971</v>
      </c>
      <c r="B1500" t="s">
        <v>21</v>
      </c>
      <c r="C1500" t="s">
        <v>15</v>
      </c>
      <c r="D1500">
        <v>0</v>
      </c>
      <c r="E1500">
        <v>0</v>
      </c>
      <c r="F1500">
        <v>0</v>
      </c>
      <c r="G1500">
        <f t="shared" si="67"/>
        <v>0</v>
      </c>
      <c r="H1500">
        <v>4</v>
      </c>
      <c r="I1500">
        <f t="shared" si="68"/>
        <v>4</v>
      </c>
    </row>
    <row r="1501" spans="1:9" ht="15">
      <c r="A1501">
        <v>1972</v>
      </c>
      <c r="B1501" t="s">
        <v>21</v>
      </c>
      <c r="C1501" t="s">
        <v>15</v>
      </c>
      <c r="D1501">
        <v>0</v>
      </c>
      <c r="E1501">
        <v>0</v>
      </c>
      <c r="F1501">
        <v>0</v>
      </c>
      <c r="G1501">
        <f t="shared" si="67"/>
        <v>0</v>
      </c>
      <c r="H1501">
        <v>2</v>
      </c>
      <c r="I1501">
        <f t="shared" si="68"/>
        <v>2</v>
      </c>
    </row>
    <row r="1502" spans="1:9" ht="15">
      <c r="A1502">
        <v>1973</v>
      </c>
      <c r="B1502" t="s">
        <v>21</v>
      </c>
      <c r="C1502" t="s">
        <v>15</v>
      </c>
      <c r="D1502">
        <v>0</v>
      </c>
      <c r="E1502">
        <v>0</v>
      </c>
      <c r="F1502">
        <v>0</v>
      </c>
      <c r="G1502">
        <f t="shared" si="67"/>
        <v>0</v>
      </c>
      <c r="H1502">
        <v>1</v>
      </c>
      <c r="I1502">
        <f t="shared" si="68"/>
        <v>1</v>
      </c>
    </row>
    <row r="1503" spans="1:9" ht="15">
      <c r="A1503">
        <v>1974</v>
      </c>
      <c r="B1503" t="s">
        <v>21</v>
      </c>
      <c r="C1503" t="s">
        <v>15</v>
      </c>
      <c r="D1503">
        <v>0</v>
      </c>
      <c r="E1503">
        <v>0</v>
      </c>
      <c r="F1503">
        <v>0</v>
      </c>
      <c r="G1503">
        <f t="shared" si="67"/>
        <v>0</v>
      </c>
      <c r="H1503">
        <v>3</v>
      </c>
      <c r="I1503">
        <f t="shared" si="68"/>
        <v>3</v>
      </c>
    </row>
    <row r="1504" spans="1:9" ht="15">
      <c r="A1504">
        <v>1975</v>
      </c>
      <c r="B1504" t="s">
        <v>21</v>
      </c>
      <c r="C1504" t="s">
        <v>15</v>
      </c>
      <c r="D1504">
        <v>0</v>
      </c>
      <c r="E1504">
        <v>0</v>
      </c>
      <c r="F1504">
        <v>0</v>
      </c>
      <c r="G1504">
        <f aca="true" t="shared" si="69" ref="G1504:G1535">+D1504+E1504+F1504</f>
        <v>0</v>
      </c>
      <c r="H1504">
        <v>1</v>
      </c>
      <c r="I1504">
        <f aca="true" t="shared" si="70" ref="I1504:I1535">+G1504+H1504</f>
        <v>1</v>
      </c>
    </row>
    <row r="1505" spans="1:9" ht="15">
      <c r="A1505">
        <v>1976</v>
      </c>
      <c r="B1505" t="s">
        <v>21</v>
      </c>
      <c r="C1505" t="s">
        <v>15</v>
      </c>
      <c r="D1505">
        <v>0</v>
      </c>
      <c r="E1505">
        <v>0</v>
      </c>
      <c r="F1505">
        <v>0</v>
      </c>
      <c r="G1505">
        <f t="shared" si="69"/>
        <v>0</v>
      </c>
      <c r="H1505">
        <v>1</v>
      </c>
      <c r="I1505">
        <f t="shared" si="70"/>
        <v>1</v>
      </c>
    </row>
    <row r="1506" spans="1:9" ht="15">
      <c r="A1506">
        <v>1977</v>
      </c>
      <c r="B1506" t="s">
        <v>21</v>
      </c>
      <c r="C1506" t="s">
        <v>15</v>
      </c>
      <c r="D1506">
        <v>0</v>
      </c>
      <c r="E1506">
        <v>0</v>
      </c>
      <c r="F1506">
        <v>0</v>
      </c>
      <c r="G1506">
        <f t="shared" si="69"/>
        <v>0</v>
      </c>
      <c r="H1506">
        <v>4</v>
      </c>
      <c r="I1506">
        <f t="shared" si="70"/>
        <v>4</v>
      </c>
    </row>
    <row r="1507" spans="1:9" ht="15">
      <c r="A1507">
        <v>1978</v>
      </c>
      <c r="B1507" t="s">
        <v>21</v>
      </c>
      <c r="C1507" t="s">
        <v>15</v>
      </c>
      <c r="D1507">
        <v>0</v>
      </c>
      <c r="E1507">
        <v>0</v>
      </c>
      <c r="F1507">
        <v>0</v>
      </c>
      <c r="G1507">
        <f t="shared" si="69"/>
        <v>0</v>
      </c>
      <c r="H1507">
        <v>1</v>
      </c>
      <c r="I1507">
        <f t="shared" si="70"/>
        <v>1</v>
      </c>
    </row>
    <row r="1508" spans="1:9" ht="15">
      <c r="A1508">
        <v>1979</v>
      </c>
      <c r="B1508" t="s">
        <v>21</v>
      </c>
      <c r="C1508" t="s">
        <v>15</v>
      </c>
      <c r="D1508">
        <v>0</v>
      </c>
      <c r="E1508">
        <v>0</v>
      </c>
      <c r="F1508">
        <v>0</v>
      </c>
      <c r="G1508">
        <f t="shared" si="69"/>
        <v>0</v>
      </c>
      <c r="H1508">
        <v>5.123283696640473</v>
      </c>
      <c r="I1508">
        <f t="shared" si="70"/>
        <v>5.123283696640473</v>
      </c>
    </row>
    <row r="1509" spans="1:9" ht="15">
      <c r="A1509">
        <v>1980</v>
      </c>
      <c r="B1509" t="s">
        <v>21</v>
      </c>
      <c r="C1509" t="s">
        <v>15</v>
      </c>
      <c r="E1509">
        <v>5</v>
      </c>
      <c r="F1509">
        <v>0.8</v>
      </c>
      <c r="G1509">
        <f t="shared" si="69"/>
        <v>5.8</v>
      </c>
      <c r="H1509">
        <v>0.7772551121287881</v>
      </c>
      <c r="I1509">
        <f t="shared" si="70"/>
        <v>6.577255112128788</v>
      </c>
    </row>
    <row r="1510" spans="1:9" ht="15">
      <c r="A1510">
        <v>1981</v>
      </c>
      <c r="B1510" t="s">
        <v>21</v>
      </c>
      <c r="C1510" t="s">
        <v>15</v>
      </c>
      <c r="D1510">
        <v>0</v>
      </c>
      <c r="E1510">
        <v>3.8</v>
      </c>
      <c r="F1510">
        <v>0.1</v>
      </c>
      <c r="G1510">
        <f t="shared" si="69"/>
        <v>3.9</v>
      </c>
      <c r="H1510">
        <v>0.7780051170616885</v>
      </c>
      <c r="I1510">
        <f t="shared" si="70"/>
        <v>4.678005117061688</v>
      </c>
    </row>
    <row r="1511" spans="1:9" ht="15">
      <c r="A1511">
        <v>1982</v>
      </c>
      <c r="B1511" t="s">
        <v>21</v>
      </c>
      <c r="C1511" t="s">
        <v>15</v>
      </c>
      <c r="E1511">
        <v>1.6</v>
      </c>
      <c r="G1511">
        <f t="shared" si="69"/>
        <v>1.6</v>
      </c>
      <c r="H1511">
        <v>1.912762580539517</v>
      </c>
      <c r="I1511">
        <f t="shared" si="70"/>
        <v>3.5127625805395173</v>
      </c>
    </row>
    <row r="1512" spans="1:9" ht="15">
      <c r="A1512">
        <v>1983</v>
      </c>
      <c r="B1512" t="s">
        <v>21</v>
      </c>
      <c r="C1512" t="s">
        <v>15</v>
      </c>
      <c r="D1512">
        <v>0</v>
      </c>
      <c r="E1512">
        <v>2.9</v>
      </c>
      <c r="G1512">
        <f t="shared" si="69"/>
        <v>2.9</v>
      </c>
      <c r="H1512">
        <v>0.43500286108204933</v>
      </c>
      <c r="I1512">
        <f t="shared" si="70"/>
        <v>3.3350028610820495</v>
      </c>
    </row>
    <row r="1513" spans="1:9" ht="15">
      <c r="A1513">
        <v>1984</v>
      </c>
      <c r="B1513" t="s">
        <v>21</v>
      </c>
      <c r="C1513" t="s">
        <v>15</v>
      </c>
      <c r="D1513">
        <v>0</v>
      </c>
      <c r="E1513">
        <v>3.4</v>
      </c>
      <c r="G1513">
        <f t="shared" si="69"/>
        <v>3.4</v>
      </c>
      <c r="H1513">
        <v>1.40900926727496</v>
      </c>
      <c r="I1513">
        <f t="shared" si="70"/>
        <v>4.80900926727496</v>
      </c>
    </row>
    <row r="1514" spans="1:9" ht="15">
      <c r="A1514">
        <v>1985</v>
      </c>
      <c r="B1514" t="s">
        <v>21</v>
      </c>
      <c r="C1514" t="s">
        <v>15</v>
      </c>
      <c r="D1514">
        <v>0</v>
      </c>
      <c r="E1514">
        <v>3.7</v>
      </c>
      <c r="G1514">
        <f t="shared" si="69"/>
        <v>3.7</v>
      </c>
      <c r="H1514">
        <v>0.2960019468512336</v>
      </c>
      <c r="I1514">
        <f t="shared" si="70"/>
        <v>3.9960019468512336</v>
      </c>
    </row>
    <row r="1515" spans="1:9" ht="15">
      <c r="A1515">
        <v>1986</v>
      </c>
      <c r="B1515" t="s">
        <v>21</v>
      </c>
      <c r="C1515" t="s">
        <v>15</v>
      </c>
      <c r="D1515">
        <v>3.4</v>
      </c>
      <c r="E1515">
        <v>2</v>
      </c>
      <c r="G1515">
        <f t="shared" si="69"/>
        <v>5.4</v>
      </c>
      <c r="H1515">
        <v>0.10800071033761222</v>
      </c>
      <c r="I1515">
        <f t="shared" si="70"/>
        <v>5.508000710337613</v>
      </c>
    </row>
    <row r="1516" spans="1:9" ht="15">
      <c r="A1516">
        <v>1987</v>
      </c>
      <c r="B1516" t="s">
        <v>21</v>
      </c>
      <c r="C1516" t="s">
        <v>15</v>
      </c>
      <c r="D1516">
        <v>3.6</v>
      </c>
      <c r="E1516">
        <v>1.7</v>
      </c>
      <c r="G1516">
        <f t="shared" si="69"/>
        <v>5.3</v>
      </c>
      <c r="H1516">
        <v>0.1925012661110218</v>
      </c>
      <c r="I1516">
        <f t="shared" si="70"/>
        <v>5.492501266111022</v>
      </c>
    </row>
    <row r="1517" spans="1:9" ht="15">
      <c r="A1517">
        <v>1988</v>
      </c>
      <c r="B1517" t="s">
        <v>21</v>
      </c>
      <c r="C1517" t="s">
        <v>15</v>
      </c>
      <c r="D1517">
        <v>1.8</v>
      </c>
      <c r="E1517">
        <v>0.4</v>
      </c>
      <c r="G1517">
        <f t="shared" si="69"/>
        <v>2.2</v>
      </c>
      <c r="H1517">
        <v>0.26285490258792416</v>
      </c>
      <c r="I1517">
        <f t="shared" si="70"/>
        <v>2.4628549025879245</v>
      </c>
    </row>
    <row r="1518" spans="1:9" ht="15">
      <c r="A1518">
        <v>1989</v>
      </c>
      <c r="B1518" t="s">
        <v>21</v>
      </c>
      <c r="C1518" t="s">
        <v>15</v>
      </c>
      <c r="D1518">
        <v>2.9</v>
      </c>
      <c r="E1518">
        <v>1</v>
      </c>
      <c r="G1518">
        <f t="shared" si="69"/>
        <v>3.9</v>
      </c>
      <c r="H1518">
        <v>0.33550220665063807</v>
      </c>
      <c r="I1518">
        <f t="shared" si="70"/>
        <v>4.235502206650638</v>
      </c>
    </row>
    <row r="1519" spans="1:9" ht="15">
      <c r="A1519">
        <v>1990</v>
      </c>
      <c r="B1519" t="s">
        <v>21</v>
      </c>
      <c r="C1519" t="s">
        <v>15</v>
      </c>
      <c r="D1519">
        <v>0.2</v>
      </c>
      <c r="E1519">
        <v>5</v>
      </c>
      <c r="G1519">
        <f t="shared" si="69"/>
        <v>5.2</v>
      </c>
      <c r="H1519">
        <v>0.05100033543720577</v>
      </c>
      <c r="I1519">
        <f t="shared" si="70"/>
        <v>5.251000335437206</v>
      </c>
    </row>
    <row r="1520" spans="1:9" ht="15">
      <c r="A1520">
        <v>1991</v>
      </c>
      <c r="B1520" t="s">
        <v>21</v>
      </c>
      <c r="C1520" t="s">
        <v>15</v>
      </c>
      <c r="D1520">
        <v>0.8</v>
      </c>
      <c r="E1520">
        <v>8.4</v>
      </c>
      <c r="G1520">
        <f t="shared" si="69"/>
        <v>9.200000000000001</v>
      </c>
      <c r="H1520">
        <v>0.07175047191410812</v>
      </c>
      <c r="I1520">
        <f t="shared" si="70"/>
        <v>9.271750471914109</v>
      </c>
    </row>
    <row r="1521" spans="1:9" ht="15">
      <c r="A1521">
        <v>1992</v>
      </c>
      <c r="B1521" t="s">
        <v>21</v>
      </c>
      <c r="C1521" t="s">
        <v>15</v>
      </c>
      <c r="D1521">
        <v>0.7</v>
      </c>
      <c r="E1521">
        <v>8.3</v>
      </c>
      <c r="G1521">
        <f t="shared" si="69"/>
        <v>9</v>
      </c>
      <c r="H1521">
        <v>0.07209042</v>
      </c>
      <c r="I1521">
        <f t="shared" si="70"/>
        <v>9.07209042</v>
      </c>
    </row>
    <row r="1522" spans="1:9" ht="15">
      <c r="A1522">
        <v>1993</v>
      </c>
      <c r="B1522" t="s">
        <v>21</v>
      </c>
      <c r="C1522" t="s">
        <v>15</v>
      </c>
      <c r="D1522">
        <v>0.5</v>
      </c>
      <c r="G1522">
        <f t="shared" si="69"/>
        <v>0.5</v>
      </c>
      <c r="H1522">
        <v>0.037830936</v>
      </c>
      <c r="I1522">
        <f t="shared" si="70"/>
        <v>0.537830936</v>
      </c>
    </row>
    <row r="1523" spans="1:9" ht="15">
      <c r="A1523">
        <v>1994</v>
      </c>
      <c r="B1523" t="s">
        <v>21</v>
      </c>
      <c r="C1523" t="s">
        <v>15</v>
      </c>
      <c r="D1523">
        <v>0</v>
      </c>
      <c r="E1523">
        <v>8.6</v>
      </c>
      <c r="G1523">
        <f t="shared" si="69"/>
        <v>8.6</v>
      </c>
      <c r="H1523">
        <v>0.05657003599999999</v>
      </c>
      <c r="I1523">
        <f t="shared" si="70"/>
        <v>8.656570036</v>
      </c>
    </row>
    <row r="1524" spans="1:9" ht="15">
      <c r="A1524">
        <v>1995</v>
      </c>
      <c r="B1524" t="s">
        <v>21</v>
      </c>
      <c r="C1524" t="s">
        <v>15</v>
      </c>
      <c r="D1524">
        <v>1.6</v>
      </c>
      <c r="E1524">
        <v>5.4</v>
      </c>
      <c r="G1524">
        <f t="shared" si="69"/>
        <v>7</v>
      </c>
      <c r="H1524">
        <v>0.18024809600000008</v>
      </c>
      <c r="I1524">
        <f t="shared" si="70"/>
        <v>7.180248096</v>
      </c>
    </row>
    <row r="1525" spans="1:9" ht="15">
      <c r="A1525">
        <v>1996</v>
      </c>
      <c r="B1525" t="s">
        <v>21</v>
      </c>
      <c r="C1525" t="s">
        <v>15</v>
      </c>
      <c r="D1525">
        <v>0.6</v>
      </c>
      <c r="E1525">
        <v>5.4</v>
      </c>
      <c r="G1525">
        <f t="shared" si="69"/>
        <v>6</v>
      </c>
      <c r="H1525">
        <v>0.08551643399999999</v>
      </c>
      <c r="I1525">
        <f t="shared" si="70"/>
        <v>6.085516434</v>
      </c>
    </row>
    <row r="1526" spans="1:9" ht="15">
      <c r="A1526">
        <v>1997</v>
      </c>
      <c r="B1526" t="s">
        <v>21</v>
      </c>
      <c r="C1526" t="s">
        <v>15</v>
      </c>
      <c r="D1526">
        <v>1.6</v>
      </c>
      <c r="E1526">
        <v>1.8</v>
      </c>
      <c r="G1526">
        <f t="shared" si="69"/>
        <v>3.4000000000000004</v>
      </c>
      <c r="H1526">
        <v>0.30220656800000006</v>
      </c>
      <c r="I1526">
        <f t="shared" si="70"/>
        <v>3.7022065680000003</v>
      </c>
    </row>
    <row r="1527" spans="1:9" ht="15">
      <c r="A1527">
        <v>1998</v>
      </c>
      <c r="B1527" t="s">
        <v>21</v>
      </c>
      <c r="C1527" t="s">
        <v>15</v>
      </c>
      <c r="D1527">
        <v>1.2</v>
      </c>
      <c r="E1527">
        <v>0.5</v>
      </c>
      <c r="G1527">
        <f t="shared" si="69"/>
        <v>1.7</v>
      </c>
      <c r="H1527">
        <v>0.5197124040000002</v>
      </c>
      <c r="I1527">
        <f t="shared" si="70"/>
        <v>2.219712404</v>
      </c>
    </row>
    <row r="1528" spans="1:9" ht="15">
      <c r="A1528">
        <v>1999</v>
      </c>
      <c r="B1528" t="s">
        <v>21</v>
      </c>
      <c r="C1528" t="s">
        <v>15</v>
      </c>
      <c r="D1528">
        <v>1.2</v>
      </c>
      <c r="E1528">
        <v>1</v>
      </c>
      <c r="G1528">
        <f t="shared" si="69"/>
        <v>2.2</v>
      </c>
      <c r="H1528">
        <v>0.148678224</v>
      </c>
      <c r="I1528">
        <f t="shared" si="70"/>
        <v>2.3486782240000004</v>
      </c>
    </row>
    <row r="1529" spans="1:9" ht="15">
      <c r="A1529">
        <v>2000</v>
      </c>
      <c r="B1529" t="s">
        <v>21</v>
      </c>
      <c r="C1529" t="s">
        <v>15</v>
      </c>
      <c r="D1529">
        <v>2.5</v>
      </c>
      <c r="E1529">
        <v>0.2</v>
      </c>
      <c r="G1529">
        <f t="shared" si="69"/>
        <v>2.7</v>
      </c>
      <c r="H1529">
        <v>0.27738277200000017</v>
      </c>
      <c r="I1529">
        <f t="shared" si="70"/>
        <v>2.9773827720000003</v>
      </c>
    </row>
    <row r="1530" spans="1:9" ht="15">
      <c r="A1530">
        <v>2001</v>
      </c>
      <c r="B1530" t="s">
        <v>21</v>
      </c>
      <c r="C1530" t="s">
        <v>15</v>
      </c>
      <c r="D1530">
        <v>7</v>
      </c>
      <c r="E1530">
        <v>0.2</v>
      </c>
      <c r="G1530">
        <f t="shared" si="69"/>
        <v>7.2</v>
      </c>
      <c r="H1530">
        <v>0.554280532</v>
      </c>
      <c r="I1530">
        <f t="shared" si="70"/>
        <v>7.754280532</v>
      </c>
    </row>
    <row r="1531" spans="1:9" ht="15">
      <c r="A1531">
        <v>2002</v>
      </c>
      <c r="B1531" t="s">
        <v>21</v>
      </c>
      <c r="C1531" t="s">
        <v>15</v>
      </c>
      <c r="D1531">
        <v>1.1</v>
      </c>
      <c r="E1531">
        <v>1.3</v>
      </c>
      <c r="G1531">
        <f t="shared" si="69"/>
        <v>2.4000000000000004</v>
      </c>
      <c r="H1531">
        <v>1.1360303800000002</v>
      </c>
      <c r="I1531">
        <f t="shared" si="70"/>
        <v>3.5360303800000006</v>
      </c>
    </row>
    <row r="1532" spans="1:9" ht="15">
      <c r="A1532">
        <v>2003</v>
      </c>
      <c r="B1532" t="s">
        <v>21</v>
      </c>
      <c r="C1532" t="s">
        <v>15</v>
      </c>
      <c r="D1532">
        <v>4.5</v>
      </c>
      <c r="E1532">
        <v>1</v>
      </c>
      <c r="G1532">
        <f t="shared" si="69"/>
        <v>5.5</v>
      </c>
      <c r="H1532">
        <v>0.38582704599999995</v>
      </c>
      <c r="I1532">
        <f t="shared" si="70"/>
        <v>5.885827046</v>
      </c>
    </row>
    <row r="1533" spans="1:9" ht="15">
      <c r="A1533">
        <v>2004</v>
      </c>
      <c r="B1533" t="s">
        <v>21</v>
      </c>
      <c r="C1533" t="s">
        <v>15</v>
      </c>
      <c r="D1533">
        <v>2.6</v>
      </c>
      <c r="E1533">
        <v>0.9</v>
      </c>
      <c r="G1533">
        <f t="shared" si="69"/>
        <v>3.5</v>
      </c>
      <c r="H1533">
        <v>0</v>
      </c>
      <c r="I1533">
        <f t="shared" si="70"/>
        <v>3.5</v>
      </c>
    </row>
    <row r="1534" spans="1:9" ht="15">
      <c r="A1534">
        <v>2005</v>
      </c>
      <c r="B1534" t="s">
        <v>21</v>
      </c>
      <c r="C1534" t="s">
        <v>15</v>
      </c>
      <c r="D1534">
        <v>2.8</v>
      </c>
      <c r="E1534">
        <v>0.3</v>
      </c>
      <c r="G1534">
        <f t="shared" si="69"/>
        <v>3.0999999999999996</v>
      </c>
      <c r="H1534">
        <v>4</v>
      </c>
      <c r="I1534">
        <f t="shared" si="70"/>
        <v>7.1</v>
      </c>
    </row>
    <row r="1535" spans="1:9" ht="15">
      <c r="A1535">
        <v>2006</v>
      </c>
      <c r="B1535" t="s">
        <v>21</v>
      </c>
      <c r="C1535" t="s">
        <v>15</v>
      </c>
      <c r="D1535">
        <v>2.4</v>
      </c>
      <c r="E1535">
        <v>2</v>
      </c>
      <c r="G1535">
        <f t="shared" si="69"/>
        <v>4.4</v>
      </c>
      <c r="H1535">
        <v>1</v>
      </c>
      <c r="I1535">
        <f t="shared" si="70"/>
        <v>5.4</v>
      </c>
    </row>
    <row r="1536" spans="1:9" ht="15">
      <c r="A1536">
        <v>2007</v>
      </c>
      <c r="B1536" t="s">
        <v>21</v>
      </c>
      <c r="C1536" t="s">
        <v>15</v>
      </c>
      <c r="D1536">
        <v>3</v>
      </c>
      <c r="E1536">
        <v>9</v>
      </c>
      <c r="G1536">
        <v>12</v>
      </c>
      <c r="H1536">
        <v>1</v>
      </c>
      <c r="I1536">
        <v>12</v>
      </c>
    </row>
    <row r="1537" spans="1:9" ht="15">
      <c r="A1537">
        <v>2008</v>
      </c>
      <c r="B1537" t="s">
        <v>21</v>
      </c>
      <c r="C1537" t="s">
        <v>15</v>
      </c>
      <c r="D1537">
        <v>2</v>
      </c>
      <c r="E1537">
        <v>7</v>
      </c>
      <c r="G1537">
        <v>10</v>
      </c>
      <c r="H1537">
        <v>2</v>
      </c>
      <c r="I1537">
        <f>+G1537+H1537</f>
        <v>12</v>
      </c>
    </row>
    <row r="1538" spans="1:9" ht="15">
      <c r="A1538">
        <v>2009</v>
      </c>
      <c r="B1538" t="s">
        <v>21</v>
      </c>
      <c r="C1538" t="s">
        <v>15</v>
      </c>
      <c r="D1538">
        <v>2</v>
      </c>
      <c r="E1538">
        <v>4</v>
      </c>
      <c r="G1538">
        <v>6</v>
      </c>
      <c r="H1538">
        <v>1</v>
      </c>
      <c r="I1538">
        <f>+G1538+H1538</f>
        <v>7</v>
      </c>
    </row>
    <row r="1539" spans="1:9" ht="15">
      <c r="A1539">
        <v>2010</v>
      </c>
      <c r="B1539" t="s">
        <v>21</v>
      </c>
      <c r="C1539" t="s">
        <v>15</v>
      </c>
      <c r="D1539">
        <v>1</v>
      </c>
      <c r="E1539">
        <v>1</v>
      </c>
      <c r="G1539">
        <v>2</v>
      </c>
      <c r="H1539">
        <v>1</v>
      </c>
      <c r="I1539">
        <v>2</v>
      </c>
    </row>
    <row r="1540" spans="1:9" ht="15">
      <c r="A1540">
        <v>2011</v>
      </c>
      <c r="B1540" t="s">
        <v>21</v>
      </c>
      <c r="C1540" t="s">
        <v>15</v>
      </c>
      <c r="D1540">
        <v>1</v>
      </c>
      <c r="E1540">
        <v>6</v>
      </c>
      <c r="G1540">
        <v>7</v>
      </c>
      <c r="H1540">
        <v>1</v>
      </c>
      <c r="I1540">
        <v>7</v>
      </c>
    </row>
    <row r="1541" spans="1:9" ht="15">
      <c r="A1541">
        <v>2012</v>
      </c>
      <c r="B1541" t="s">
        <v>21</v>
      </c>
      <c r="C1541" t="s">
        <v>15</v>
      </c>
      <c r="D1541">
        <v>1</v>
      </c>
      <c r="E1541">
        <v>6</v>
      </c>
      <c r="G1541">
        <v>7</v>
      </c>
      <c r="H1541">
        <v>1</v>
      </c>
      <c r="I1541">
        <v>8</v>
      </c>
    </row>
    <row r="1542" spans="1:9" ht="15">
      <c r="A1542">
        <v>2013</v>
      </c>
      <c r="B1542" t="s">
        <v>21</v>
      </c>
      <c r="C1542" t="s">
        <v>15</v>
      </c>
      <c r="D1542">
        <v>2</v>
      </c>
      <c r="E1542">
        <v>9</v>
      </c>
      <c r="G1542">
        <v>11</v>
      </c>
      <c r="H1542">
        <v>1</v>
      </c>
      <c r="I1542">
        <f aca="true" t="shared" si="71" ref="I1542:I1582">+G1542+H1542</f>
        <v>12</v>
      </c>
    </row>
    <row r="1543" spans="1:9" ht="15">
      <c r="A1543">
        <v>2014</v>
      </c>
      <c r="B1543" t="s">
        <v>21</v>
      </c>
      <c r="C1543" t="s">
        <v>15</v>
      </c>
      <c r="D1543">
        <v>2</v>
      </c>
      <c r="E1543">
        <v>2</v>
      </c>
      <c r="G1543">
        <v>4</v>
      </c>
      <c r="H1543">
        <v>1</v>
      </c>
      <c r="I1543">
        <f t="shared" si="71"/>
        <v>5</v>
      </c>
    </row>
    <row r="1544" spans="1:9" ht="15">
      <c r="A1544">
        <v>2015</v>
      </c>
      <c r="B1544" t="s">
        <v>21</v>
      </c>
      <c r="C1544" t="s">
        <v>15</v>
      </c>
      <c r="D1544">
        <v>3</v>
      </c>
      <c r="E1544">
        <v>1</v>
      </c>
      <c r="G1544">
        <v>4</v>
      </c>
      <c r="H1544">
        <v>1</v>
      </c>
      <c r="I1544">
        <f t="shared" si="71"/>
        <v>5</v>
      </c>
    </row>
    <row r="1545" spans="1:9" ht="15">
      <c r="A1545">
        <v>1978</v>
      </c>
      <c r="B1545" t="s">
        <v>21</v>
      </c>
      <c r="C1545" t="s">
        <v>14</v>
      </c>
      <c r="D1545">
        <v>0</v>
      </c>
      <c r="E1545">
        <v>0</v>
      </c>
      <c r="F1545">
        <v>0</v>
      </c>
      <c r="G1545">
        <f aca="true" t="shared" si="72" ref="G1545:G1573">+D1545+E1545+F1545</f>
        <v>0</v>
      </c>
      <c r="H1545">
        <v>90</v>
      </c>
      <c r="I1545">
        <f t="shared" si="71"/>
        <v>90</v>
      </c>
    </row>
    <row r="1546" spans="1:9" ht="15">
      <c r="A1546">
        <v>1979</v>
      </c>
      <c r="B1546" t="s">
        <v>21</v>
      </c>
      <c r="C1546" t="s">
        <v>14</v>
      </c>
      <c r="D1546">
        <v>0</v>
      </c>
      <c r="E1546">
        <v>0</v>
      </c>
      <c r="F1546">
        <v>0</v>
      </c>
      <c r="G1546">
        <f t="shared" si="72"/>
        <v>0</v>
      </c>
      <c r="H1546">
        <v>107.56770748968468</v>
      </c>
      <c r="I1546">
        <f t="shared" si="71"/>
        <v>107.56770748968468</v>
      </c>
    </row>
    <row r="1547" spans="1:9" ht="15">
      <c r="A1547">
        <v>1980</v>
      </c>
      <c r="B1547" t="s">
        <v>21</v>
      </c>
      <c r="C1547" t="s">
        <v>14</v>
      </c>
      <c r="D1547">
        <v>2</v>
      </c>
      <c r="G1547">
        <f t="shared" si="72"/>
        <v>2</v>
      </c>
      <c r="H1547">
        <v>84.28855437904322</v>
      </c>
      <c r="I1547">
        <f t="shared" si="71"/>
        <v>86.28855437904322</v>
      </c>
    </row>
    <row r="1548" spans="1:9" ht="15">
      <c r="A1548">
        <v>1981</v>
      </c>
      <c r="B1548" t="s">
        <v>21</v>
      </c>
      <c r="C1548" t="s">
        <v>14</v>
      </c>
      <c r="D1548">
        <v>3</v>
      </c>
      <c r="G1548">
        <f t="shared" si="72"/>
        <v>3</v>
      </c>
      <c r="H1548">
        <v>139.81791960438835</v>
      </c>
      <c r="I1548">
        <f t="shared" si="71"/>
        <v>142.81791960438835</v>
      </c>
    </row>
    <row r="1549" spans="1:9" ht="15">
      <c r="A1549">
        <v>1982</v>
      </c>
      <c r="B1549" t="s">
        <v>21</v>
      </c>
      <c r="C1549" t="s">
        <v>14</v>
      </c>
      <c r="D1549">
        <v>0</v>
      </c>
      <c r="G1549">
        <f t="shared" si="72"/>
        <v>0</v>
      </c>
      <c r="H1549">
        <v>146.481463431561</v>
      </c>
      <c r="I1549">
        <f t="shared" si="71"/>
        <v>146.481463431561</v>
      </c>
    </row>
    <row r="1550" spans="1:9" ht="15">
      <c r="A1550">
        <v>1983</v>
      </c>
      <c r="B1550" t="s">
        <v>21</v>
      </c>
      <c r="C1550" t="s">
        <v>14</v>
      </c>
      <c r="D1550">
        <v>3</v>
      </c>
      <c r="G1550">
        <f t="shared" si="72"/>
        <v>3</v>
      </c>
      <c r="H1550">
        <v>92.98761159410716</v>
      </c>
      <c r="I1550">
        <f t="shared" si="71"/>
        <v>95.98761159410716</v>
      </c>
    </row>
    <row r="1551" spans="1:9" ht="15">
      <c r="A1551">
        <v>1984</v>
      </c>
      <c r="B1551" t="s">
        <v>21</v>
      </c>
      <c r="C1551" t="s">
        <v>14</v>
      </c>
      <c r="D1551">
        <v>1</v>
      </c>
      <c r="G1551">
        <f t="shared" si="72"/>
        <v>1</v>
      </c>
      <c r="H1551">
        <v>87.8285776623315</v>
      </c>
      <c r="I1551">
        <f t="shared" si="71"/>
        <v>88.8285776623315</v>
      </c>
    </row>
    <row r="1552" spans="1:9" ht="15">
      <c r="A1552">
        <v>1985</v>
      </c>
      <c r="B1552" t="s">
        <v>21</v>
      </c>
      <c r="C1552" t="s">
        <v>14</v>
      </c>
      <c r="D1552">
        <v>0</v>
      </c>
      <c r="G1552">
        <f t="shared" si="72"/>
        <v>0</v>
      </c>
      <c r="H1552">
        <v>53.34792891177124</v>
      </c>
      <c r="I1552">
        <f t="shared" si="71"/>
        <v>53.34792891177124</v>
      </c>
    </row>
    <row r="1553" spans="1:9" ht="15">
      <c r="A1553">
        <v>1986</v>
      </c>
      <c r="B1553" t="s">
        <v>21</v>
      </c>
      <c r="C1553" t="s">
        <v>14</v>
      </c>
      <c r="D1553">
        <v>0</v>
      </c>
      <c r="G1553">
        <f t="shared" si="72"/>
        <v>0</v>
      </c>
      <c r="H1553">
        <v>51.28033727882177</v>
      </c>
      <c r="I1553">
        <f t="shared" si="71"/>
        <v>51.28033727882177</v>
      </c>
    </row>
    <row r="1554" spans="1:9" ht="15">
      <c r="A1554">
        <v>1987</v>
      </c>
      <c r="B1554" t="s">
        <v>21</v>
      </c>
      <c r="C1554" t="s">
        <v>14</v>
      </c>
      <c r="D1554">
        <v>0</v>
      </c>
      <c r="G1554">
        <f t="shared" si="72"/>
        <v>0</v>
      </c>
      <c r="H1554">
        <v>51.236836992713535</v>
      </c>
      <c r="I1554">
        <f t="shared" si="71"/>
        <v>51.236836992713535</v>
      </c>
    </row>
    <row r="1555" spans="1:9" ht="15">
      <c r="A1555">
        <v>1988</v>
      </c>
      <c r="B1555" t="s">
        <v>21</v>
      </c>
      <c r="C1555" t="s">
        <v>14</v>
      </c>
      <c r="D1555">
        <v>0.6</v>
      </c>
      <c r="G1555">
        <f t="shared" si="72"/>
        <v>0.6</v>
      </c>
      <c r="H1555">
        <v>73.17023125208799</v>
      </c>
      <c r="I1555">
        <f t="shared" si="71"/>
        <v>73.77023125208798</v>
      </c>
    </row>
    <row r="1556" spans="1:9" ht="15">
      <c r="A1556">
        <v>1989</v>
      </c>
      <c r="B1556" t="s">
        <v>21</v>
      </c>
      <c r="C1556" t="s">
        <v>14</v>
      </c>
      <c r="D1556">
        <v>0</v>
      </c>
      <c r="E1556">
        <v>0</v>
      </c>
      <c r="G1556">
        <f t="shared" si="72"/>
        <v>0</v>
      </c>
      <c r="H1556">
        <v>44.85679503017684</v>
      </c>
      <c r="I1556">
        <f t="shared" si="71"/>
        <v>44.85679503017684</v>
      </c>
    </row>
    <row r="1557" spans="1:9" ht="15">
      <c r="A1557">
        <v>1990</v>
      </c>
      <c r="B1557" t="s">
        <v>21</v>
      </c>
      <c r="C1557" t="s">
        <v>14</v>
      </c>
      <c r="D1557">
        <v>0</v>
      </c>
      <c r="G1557">
        <f t="shared" si="72"/>
        <v>0</v>
      </c>
      <c r="H1557">
        <v>47.580312943181355</v>
      </c>
      <c r="I1557">
        <f t="shared" si="71"/>
        <v>47.580312943181355</v>
      </c>
    </row>
    <row r="1558" spans="1:9" ht="15">
      <c r="A1558">
        <v>1991</v>
      </c>
      <c r="B1558" t="s">
        <v>21</v>
      </c>
      <c r="C1558" t="s">
        <v>14</v>
      </c>
      <c r="D1558">
        <v>0</v>
      </c>
      <c r="G1558">
        <f t="shared" si="72"/>
        <v>0</v>
      </c>
      <c r="H1558">
        <v>78.41101572154945</v>
      </c>
      <c r="I1558">
        <f t="shared" si="71"/>
        <v>78.41101572154945</v>
      </c>
    </row>
    <row r="1559" spans="1:9" ht="15">
      <c r="A1559">
        <v>1992</v>
      </c>
      <c r="B1559" t="s">
        <v>21</v>
      </c>
      <c r="C1559" t="s">
        <v>14</v>
      </c>
      <c r="D1559">
        <v>0</v>
      </c>
      <c r="G1559">
        <f t="shared" si="72"/>
        <v>0</v>
      </c>
      <c r="H1559">
        <v>39.47920519000001</v>
      </c>
      <c r="I1559">
        <f t="shared" si="71"/>
        <v>39.47920519000001</v>
      </c>
    </row>
    <row r="1560" spans="1:9" ht="15">
      <c r="A1560">
        <v>1993</v>
      </c>
      <c r="B1560" t="s">
        <v>21</v>
      </c>
      <c r="C1560" t="s">
        <v>14</v>
      </c>
      <c r="D1560">
        <v>0</v>
      </c>
      <c r="G1560">
        <f t="shared" si="72"/>
        <v>0</v>
      </c>
      <c r="H1560">
        <v>31.07158830799999</v>
      </c>
      <c r="I1560">
        <f t="shared" si="71"/>
        <v>31.07158830799999</v>
      </c>
    </row>
    <row r="1561" spans="1:9" ht="15">
      <c r="A1561">
        <v>1994</v>
      </c>
      <c r="B1561" t="s">
        <v>21</v>
      </c>
      <c r="C1561" t="s">
        <v>14</v>
      </c>
      <c r="D1561">
        <v>1</v>
      </c>
      <c r="G1561">
        <f t="shared" si="72"/>
        <v>1</v>
      </c>
      <c r="H1561">
        <v>29.07300817800002</v>
      </c>
      <c r="I1561">
        <f t="shared" si="71"/>
        <v>30.07300817800002</v>
      </c>
    </row>
    <row r="1562" spans="1:9" ht="15">
      <c r="A1562">
        <v>1995</v>
      </c>
      <c r="B1562" t="s">
        <v>21</v>
      </c>
      <c r="C1562" t="s">
        <v>14</v>
      </c>
      <c r="D1562">
        <v>2</v>
      </c>
      <c r="G1562">
        <f t="shared" si="72"/>
        <v>2</v>
      </c>
      <c r="H1562">
        <v>38.47860338800001</v>
      </c>
      <c r="I1562">
        <f t="shared" si="71"/>
        <v>40.47860338800001</v>
      </c>
    </row>
    <row r="1563" spans="1:9" ht="15">
      <c r="A1563">
        <v>1996</v>
      </c>
      <c r="B1563" t="s">
        <v>21</v>
      </c>
      <c r="C1563" t="s">
        <v>14</v>
      </c>
      <c r="D1563">
        <v>0</v>
      </c>
      <c r="G1563">
        <f t="shared" si="72"/>
        <v>0</v>
      </c>
      <c r="H1563">
        <v>17.168807512000004</v>
      </c>
      <c r="I1563">
        <f t="shared" si="71"/>
        <v>17.168807512000004</v>
      </c>
    </row>
    <row r="1564" spans="1:9" ht="15">
      <c r="A1564">
        <v>1997</v>
      </c>
      <c r="B1564" t="s">
        <v>21</v>
      </c>
      <c r="C1564" t="s">
        <v>14</v>
      </c>
      <c r="D1564">
        <v>0</v>
      </c>
      <c r="G1564">
        <f t="shared" si="72"/>
        <v>0</v>
      </c>
      <c r="H1564">
        <v>29.338486110000023</v>
      </c>
      <c r="I1564">
        <f t="shared" si="71"/>
        <v>29.338486110000023</v>
      </c>
    </row>
    <row r="1565" spans="1:9" ht="15">
      <c r="A1565">
        <v>1998</v>
      </c>
      <c r="B1565" t="s">
        <v>21</v>
      </c>
      <c r="C1565" t="s">
        <v>14</v>
      </c>
      <c r="D1565">
        <v>1</v>
      </c>
      <c r="G1565">
        <f t="shared" si="72"/>
        <v>1</v>
      </c>
      <c r="H1565">
        <v>55.395182613999964</v>
      </c>
      <c r="I1565">
        <f t="shared" si="71"/>
        <v>56.395182613999964</v>
      </c>
    </row>
    <row r="1566" spans="1:9" ht="15">
      <c r="A1566">
        <v>1999</v>
      </c>
      <c r="B1566" t="s">
        <v>21</v>
      </c>
      <c r="C1566" t="s">
        <v>14</v>
      </c>
      <c r="D1566">
        <v>0</v>
      </c>
      <c r="G1566">
        <f t="shared" si="72"/>
        <v>0</v>
      </c>
      <c r="H1566">
        <v>46.82535126399998</v>
      </c>
      <c r="I1566">
        <f t="shared" si="71"/>
        <v>46.82535126399998</v>
      </c>
    </row>
    <row r="1567" spans="1:9" ht="15">
      <c r="A1567">
        <v>2000</v>
      </c>
      <c r="B1567" t="s">
        <v>21</v>
      </c>
      <c r="C1567" t="s">
        <v>14</v>
      </c>
      <c r="D1567">
        <v>0</v>
      </c>
      <c r="G1567">
        <f t="shared" si="72"/>
        <v>0</v>
      </c>
      <c r="H1567">
        <v>45.27368764599995</v>
      </c>
      <c r="I1567">
        <f t="shared" si="71"/>
        <v>45.27368764599995</v>
      </c>
    </row>
    <row r="1568" spans="1:9" ht="15">
      <c r="A1568">
        <v>2001</v>
      </c>
      <c r="B1568" t="s">
        <v>21</v>
      </c>
      <c r="C1568" t="s">
        <v>14</v>
      </c>
      <c r="D1568">
        <v>0</v>
      </c>
      <c r="G1568">
        <f t="shared" si="72"/>
        <v>0</v>
      </c>
      <c r="H1568">
        <v>31.374919221999978</v>
      </c>
      <c r="I1568">
        <f t="shared" si="71"/>
        <v>31.374919221999978</v>
      </c>
    </row>
    <row r="1569" spans="1:9" ht="15">
      <c r="A1569">
        <v>2002</v>
      </c>
      <c r="B1569" t="s">
        <v>21</v>
      </c>
      <c r="C1569" t="s">
        <v>14</v>
      </c>
      <c r="D1569">
        <v>1</v>
      </c>
      <c r="G1569">
        <f t="shared" si="72"/>
        <v>1</v>
      </c>
      <c r="H1569">
        <v>22.380724417999982</v>
      </c>
      <c r="I1569">
        <f t="shared" si="71"/>
        <v>23.380724417999982</v>
      </c>
    </row>
    <row r="1570" spans="1:9" ht="15">
      <c r="A1570">
        <v>2003</v>
      </c>
      <c r="B1570" t="s">
        <v>21</v>
      </c>
      <c r="C1570" t="s">
        <v>14</v>
      </c>
      <c r="D1570">
        <v>0</v>
      </c>
      <c r="G1570">
        <f t="shared" si="72"/>
        <v>0</v>
      </c>
      <c r="H1570">
        <v>11.422076692000003</v>
      </c>
      <c r="I1570">
        <f t="shared" si="71"/>
        <v>11.422076692000003</v>
      </c>
    </row>
    <row r="1571" spans="1:9" ht="15">
      <c r="A1571">
        <v>2004</v>
      </c>
      <c r="B1571" t="s">
        <v>21</v>
      </c>
      <c r="C1571" t="s">
        <v>14</v>
      </c>
      <c r="D1571">
        <v>0</v>
      </c>
      <c r="G1571">
        <f t="shared" si="72"/>
        <v>0</v>
      </c>
      <c r="H1571">
        <v>2</v>
      </c>
      <c r="I1571">
        <f t="shared" si="71"/>
        <v>2</v>
      </c>
    </row>
    <row r="1572" spans="1:9" ht="15">
      <c r="A1572">
        <v>2005</v>
      </c>
      <c r="B1572" t="s">
        <v>21</v>
      </c>
      <c r="C1572" t="s">
        <v>14</v>
      </c>
      <c r="D1572">
        <v>0</v>
      </c>
      <c r="G1572">
        <f t="shared" si="72"/>
        <v>0</v>
      </c>
      <c r="H1572">
        <v>17</v>
      </c>
      <c r="I1572">
        <f t="shared" si="71"/>
        <v>17</v>
      </c>
    </row>
    <row r="1573" spans="1:9" ht="15">
      <c r="A1573">
        <v>2006</v>
      </c>
      <c r="B1573" t="s">
        <v>21</v>
      </c>
      <c r="C1573" t="s">
        <v>14</v>
      </c>
      <c r="G1573">
        <f t="shared" si="72"/>
        <v>0</v>
      </c>
      <c r="H1573">
        <v>15</v>
      </c>
      <c r="I1573">
        <f t="shared" si="71"/>
        <v>15</v>
      </c>
    </row>
    <row r="1574" spans="1:9" ht="15">
      <c r="A1574">
        <v>2007</v>
      </c>
      <c r="B1574" t="s">
        <v>21</v>
      </c>
      <c r="C1574" t="s">
        <v>14</v>
      </c>
      <c r="D1574">
        <v>0</v>
      </c>
      <c r="G1574">
        <v>0</v>
      </c>
      <c r="H1574">
        <v>2</v>
      </c>
      <c r="I1574">
        <f t="shared" si="71"/>
        <v>2</v>
      </c>
    </row>
    <row r="1575" spans="1:9" ht="15">
      <c r="A1575">
        <v>2008</v>
      </c>
      <c r="B1575" t="s">
        <v>21</v>
      </c>
      <c r="C1575" t="s">
        <v>14</v>
      </c>
      <c r="D1575">
        <v>0</v>
      </c>
      <c r="G1575">
        <v>0</v>
      </c>
      <c r="H1575">
        <v>3</v>
      </c>
      <c r="I1575">
        <f t="shared" si="71"/>
        <v>3</v>
      </c>
    </row>
    <row r="1576" spans="1:9" ht="15">
      <c r="A1576">
        <v>2009</v>
      </c>
      <c r="B1576" t="s">
        <v>21</v>
      </c>
      <c r="C1576" t="s">
        <v>14</v>
      </c>
      <c r="D1576">
        <v>0</v>
      </c>
      <c r="G1576">
        <v>0</v>
      </c>
      <c r="H1576">
        <v>1</v>
      </c>
      <c r="I1576">
        <f t="shared" si="71"/>
        <v>1</v>
      </c>
    </row>
    <row r="1577" spans="1:9" ht="15">
      <c r="A1577">
        <v>2010</v>
      </c>
      <c r="B1577" t="s">
        <v>21</v>
      </c>
      <c r="C1577" t="s">
        <v>14</v>
      </c>
      <c r="D1577">
        <v>0</v>
      </c>
      <c r="G1577">
        <v>0</v>
      </c>
      <c r="H1577">
        <v>0</v>
      </c>
      <c r="I1577">
        <f t="shared" si="71"/>
        <v>0</v>
      </c>
    </row>
    <row r="1578" spans="1:9" ht="15">
      <c r="A1578">
        <v>2011</v>
      </c>
      <c r="B1578" t="s">
        <v>21</v>
      </c>
      <c r="C1578" t="s">
        <v>14</v>
      </c>
      <c r="D1578">
        <v>0</v>
      </c>
      <c r="G1578">
        <v>0</v>
      </c>
      <c r="H1578">
        <v>11</v>
      </c>
      <c r="I1578">
        <f t="shared" si="71"/>
        <v>11</v>
      </c>
    </row>
    <row r="1579" spans="1:9" ht="15">
      <c r="A1579">
        <v>2012</v>
      </c>
      <c r="B1579" t="s">
        <v>21</v>
      </c>
      <c r="C1579" t="s">
        <v>14</v>
      </c>
      <c r="D1579">
        <v>0</v>
      </c>
      <c r="G1579">
        <v>0</v>
      </c>
      <c r="H1579">
        <v>7</v>
      </c>
      <c r="I1579">
        <f t="shared" si="71"/>
        <v>7</v>
      </c>
    </row>
    <row r="1580" spans="1:9" ht="15">
      <c r="A1580">
        <v>2013</v>
      </c>
      <c r="B1580" t="s">
        <v>21</v>
      </c>
      <c r="C1580" t="s">
        <v>14</v>
      </c>
      <c r="D1580">
        <v>0</v>
      </c>
      <c r="G1580">
        <v>0</v>
      </c>
      <c r="H1580">
        <v>6</v>
      </c>
      <c r="I1580">
        <f t="shared" si="71"/>
        <v>6</v>
      </c>
    </row>
    <row r="1581" spans="1:9" ht="15">
      <c r="A1581">
        <v>2014</v>
      </c>
      <c r="B1581" t="s">
        <v>21</v>
      </c>
      <c r="C1581" t="s">
        <v>14</v>
      </c>
      <c r="D1581">
        <v>0</v>
      </c>
      <c r="G1581">
        <v>0</v>
      </c>
      <c r="H1581">
        <v>0</v>
      </c>
      <c r="I1581">
        <f t="shared" si="71"/>
        <v>0</v>
      </c>
    </row>
    <row r="1582" spans="1:9" ht="15">
      <c r="A1582">
        <v>2015</v>
      </c>
      <c r="B1582" t="s">
        <v>21</v>
      </c>
      <c r="C1582" t="s">
        <v>14</v>
      </c>
      <c r="D1582">
        <v>0</v>
      </c>
      <c r="G1582">
        <v>0</v>
      </c>
      <c r="H1582">
        <v>0</v>
      </c>
      <c r="I1582">
        <f t="shared" si="71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Lakes Fishery 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Thelen</dc:creator>
  <cp:keywords/>
  <dc:description/>
  <cp:lastModifiedBy>Jeff McAulay</cp:lastModifiedBy>
  <cp:lastPrinted>2009-03-15T00:46:24Z</cp:lastPrinted>
  <dcterms:created xsi:type="dcterms:W3CDTF">2000-03-08T21:15:10Z</dcterms:created>
  <dcterms:modified xsi:type="dcterms:W3CDTF">2018-06-11T15:09:03Z</dcterms:modified>
  <cp:category/>
  <cp:version/>
  <cp:contentType/>
  <cp:contentStatus/>
</cp:coreProperties>
</file>